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<sst xmlns="http://schemas.openxmlformats.org/spreadsheetml/2006/main" count="218" uniqueCount="109">
  <si>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</si>
  <si>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</si>
  <si>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</si>
  <si>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</si>
  <si>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</si>
  <si>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</si>
  <si>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</si>
  <si>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</si>
  <si>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</si>
  <si>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</si>
  <si>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</si>
  <si>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</si>
  <si>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</si>
  <si>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</si>
  <si>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</si>
  <si>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</si>
  <si>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</si>
  <si>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</si>
  <si>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</si>
  <si>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</si>
  <si>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</si>
  <si>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</si>
  <si>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</si>
  <si>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</si>
  <si>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</si>
  <si>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SUB-11 - 05/06</t>
  </si>
  <si>
    <t>SUB-13 - 03/04</t>
  </si>
  <si>
    <t>SUB-15 - 01/02</t>
  </si>
  <si>
    <t>ESTATÍSTICA</t>
  </si>
  <si>
    <t>ALEC</t>
  </si>
  <si>
    <t xml:space="preserve">6º COPA OSCAR BERNARDI </t>
  </si>
  <si>
    <t>1º</t>
  </si>
  <si>
    <t>2º</t>
  </si>
  <si>
    <t>3º</t>
  </si>
  <si>
    <t>4º</t>
  </si>
  <si>
    <t>5º</t>
  </si>
  <si>
    <t>6º</t>
  </si>
  <si>
    <t>BRASILIS FC/ CT OSCAR</t>
  </si>
  <si>
    <t>LUSA - COTIA</t>
  </si>
  <si>
    <t>CORINTHIANS GUARULHOS</t>
  </si>
  <si>
    <t>SANTOS - ITAQUA / MOGI</t>
  </si>
  <si>
    <t>BRUMADINHO</t>
  </si>
  <si>
    <t>NA CARA DO GOL</t>
  </si>
  <si>
    <t xml:space="preserve"> - SUB-15 - 01/02</t>
  </si>
  <si>
    <t xml:space="preserve"> - SUB-13 - 03/04</t>
  </si>
  <si>
    <t xml:space="preserve"> - SUB-11 - 05/06</t>
  </si>
  <si>
    <t>IAGO MENDES</t>
  </si>
  <si>
    <t>BRUMADINHO - MG</t>
  </si>
  <si>
    <t>DENIS SILVA</t>
  </si>
  <si>
    <t>MATHEUS ALVES</t>
  </si>
  <si>
    <t>MATHEUS DA SILVA</t>
  </si>
  <si>
    <t>RUAN RIBEIRO</t>
  </si>
  <si>
    <t>GUSTAVO HENRIQUE</t>
  </si>
  <si>
    <t>PEDRO ANDRADE</t>
  </si>
  <si>
    <t>JOÃO AUGUSTO</t>
  </si>
  <si>
    <t>BRENO FELIAL</t>
  </si>
  <si>
    <t>SANTOS - ITAQUA</t>
  </si>
  <si>
    <t>VINICIUS BERTOLINI</t>
  </si>
  <si>
    <t>LUSA  - COTIA</t>
  </si>
  <si>
    <t>GABRIEL PEREIRA</t>
  </si>
  <si>
    <t>MARCOS GUSTAVO</t>
  </si>
  <si>
    <t>GABRIEL GOES</t>
  </si>
  <si>
    <t>LUCAS PERRONE</t>
  </si>
  <si>
    <t>ROMULO PEDROSO</t>
  </si>
  <si>
    <t>BRASILIS FC</t>
  </si>
  <si>
    <t>WILKER AMORIM</t>
  </si>
  <si>
    <t>GUILHERME SILVA</t>
  </si>
  <si>
    <t>LUCAS EDUARDO</t>
  </si>
  <si>
    <t>CORINTHIANS - GUARULHO</t>
  </si>
  <si>
    <t>CARLOS EDUARDO</t>
  </si>
  <si>
    <t>ARTHUAR JANERI</t>
  </si>
  <si>
    <t>FELIPE DURANTT</t>
  </si>
  <si>
    <t>GABRIEL TONELI</t>
  </si>
  <si>
    <t>LEONARDO TADEU</t>
  </si>
  <si>
    <t>FRABRICIO DE MOURA</t>
  </si>
  <si>
    <t>EMANUEL VITOR</t>
  </si>
  <si>
    <t>FELIPE PIRES</t>
  </si>
  <si>
    <t>FABIO HENRIQUE</t>
  </si>
  <si>
    <t>MARLONLINO DA SILVA</t>
  </si>
  <si>
    <t>RIAN EDUARDO</t>
  </si>
  <si>
    <t>HENRIQUE CAMARGO</t>
  </si>
  <si>
    <t>GABRIEL GERONIMO</t>
  </si>
  <si>
    <t>LUCAS FERREIRA</t>
  </si>
  <si>
    <t>LEONARDO S. CAMARGO</t>
  </si>
  <si>
    <t>THIAGO GERRA</t>
  </si>
  <si>
    <t>RAFAEL GOES</t>
  </si>
  <si>
    <t>GILVAN DA SILVA</t>
  </si>
  <si>
    <t>RUAM APARECIDO</t>
  </si>
  <si>
    <t>LEANDRO SANTOS</t>
  </si>
  <si>
    <t>TOMAS SANTOS</t>
  </si>
  <si>
    <t>KAUA COSTA</t>
  </si>
  <si>
    <t>DOMINGO</t>
  </si>
  <si>
    <t>MATEUS BARBOSA DA SILVA</t>
  </si>
  <si>
    <t>VITOR RUAN DOS SANTOS</t>
  </si>
  <si>
    <t>FELIPE RODRIGUES</t>
  </si>
  <si>
    <t>PEDRO MOREIRA</t>
  </si>
  <si>
    <t>EDUARDO STRELEZA</t>
  </si>
  <si>
    <t>SANTOS ITAQUA/MOGI</t>
  </si>
  <si>
    <t>DIOGO HENRIQUE</t>
  </si>
  <si>
    <t>JOÃO MEDINA</t>
  </si>
  <si>
    <t>GUSTAVO MEDEIROS</t>
  </si>
  <si>
    <t>GABRIEL PATA</t>
  </si>
  <si>
    <t>VICTOR HUGO</t>
  </si>
  <si>
    <t>TULIO ANDREY</t>
  </si>
  <si>
    <t>GUSTAVO POISCAO</t>
  </si>
  <si>
    <t>SANTOS - ITAQUA/MOGI</t>
  </si>
  <si>
    <t>MURILO CASTRO</t>
  </si>
  <si>
    <t>ALLAN SANTOS FARIA</t>
  </si>
  <si>
    <t>GUILHERME FERNANDO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</si>
</sst>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i/>
      <sz val="12"/>
      <color indexed="10"/>
      <name val="Arial"/>
      <family val="2"/>
    </font>
    <font>
      <i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vertical="center"/>
    </xf>
    <xf numFmtId="0" fontId="37" fillId="25" borderId="2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27241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38957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257175</xdr:colOff>
      <xdr:row>2</xdr:row>
      <xdr:rowOff>19050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0" y="0"/>
          <a:ext cx="257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2466975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810125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view="pageBreakPreview" zoomScale="200" zoomScaleNormal="160" zoomScaleSheetLayoutView="200" workbookViewId="0" topLeftCell="A1">
      <selection activeCell="B2" sqref="B2"/>
    </sheetView>
  </sheetViews>
  <sheetFormatPr defaultColWidth="9.140625" defaultRowHeight="12.75"/>
  <cols>
    <col min="1" max="1" width="3.8515625" style="3" customWidth="1"/>
    <col min="2" max="2" width="31.421875" style="3" customWidth="1"/>
    <col min="3" max="3" width="5.00390625" style="4" customWidth="1"/>
    <col min="4" max="11" width="4.28125" style="4" customWidth="1"/>
    <col min="12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spans="2:3" ht="15.75">
      <c r="B2" s="3" t="s">
        <v>30</v>
      </c>
      <c r="C2" s="6"/>
    </row>
    <row r="3" spans="4:6" ht="15.75">
      <c r="D3" s="47"/>
      <c r="E3" s="47"/>
      <c r="F3" s="47"/>
    </row>
    <row r="4" spans="1:5" ht="18.75" thickBot="1">
      <c r="A4" s="32" t="s">
        <v>24</v>
      </c>
      <c r="E4" s="29" t="s">
        <v>23</v>
      </c>
    </row>
    <row r="5" spans="1:12" s="5" customFormat="1" ht="12.75" customHeight="1" thickBot="1" thickTop="1">
      <c r="A5" s="48" t="s">
        <v>43</v>
      </c>
      <c r="B5" s="49"/>
      <c r="C5" s="49"/>
      <c r="D5" s="49"/>
      <c r="E5" s="49"/>
      <c r="F5" s="49"/>
      <c r="G5" s="49"/>
      <c r="H5" s="49"/>
      <c r="I5" s="50"/>
      <c r="J5" s="50"/>
      <c r="K5" s="51"/>
      <c r="L5" s="52"/>
    </row>
    <row r="6" spans="1:12" s="7" customFormat="1" ht="9.75" customHeight="1" thickTop="1">
      <c r="A6" s="23" t="s">
        <v>7</v>
      </c>
      <c r="B6" s="23" t="s">
        <v>0</v>
      </c>
      <c r="C6" s="24" t="s">
        <v>1</v>
      </c>
      <c r="D6" s="24" t="s">
        <v>2</v>
      </c>
      <c r="E6" s="24" t="s">
        <v>3</v>
      </c>
      <c r="F6" s="24" t="s">
        <v>8</v>
      </c>
      <c r="G6" s="24" t="s">
        <v>9</v>
      </c>
      <c r="H6" s="24" t="s">
        <v>4</v>
      </c>
      <c r="I6" s="24" t="s">
        <v>5</v>
      </c>
      <c r="J6" s="24" t="s">
        <v>6</v>
      </c>
      <c r="K6" s="25" t="s">
        <v>12</v>
      </c>
      <c r="L6" s="26" t="s">
        <v>13</v>
      </c>
    </row>
    <row r="7" spans="1:12" ht="15" customHeight="1">
      <c r="A7" s="8" t="s">
        <v>31</v>
      </c>
      <c r="B7" s="1" t="s">
        <v>38</v>
      </c>
      <c r="C7" s="2">
        <f aca="true" t="shared" si="0" ref="C7:C12">E7*3+F7*1</f>
        <v>6</v>
      </c>
      <c r="D7" s="2">
        <f aca="true" t="shared" si="1" ref="D7:D12">E7+F7+G7</f>
        <v>2</v>
      </c>
      <c r="E7" s="2">
        <v>2</v>
      </c>
      <c r="F7" s="2">
        <v>0</v>
      </c>
      <c r="G7" s="2">
        <v>0</v>
      </c>
      <c r="H7" s="2">
        <v>17</v>
      </c>
      <c r="I7" s="2">
        <v>1</v>
      </c>
      <c r="J7" s="2">
        <f aca="true" t="shared" si="2" ref="J7:J12">H7-I7</f>
        <v>16</v>
      </c>
      <c r="K7" s="17">
        <v>0</v>
      </c>
      <c r="L7" s="2">
        <v>0</v>
      </c>
    </row>
    <row r="8" spans="1:13" ht="15" customHeight="1">
      <c r="A8" s="8" t="s">
        <v>32</v>
      </c>
      <c r="B8" s="1" t="s">
        <v>29</v>
      </c>
      <c r="C8" s="2">
        <f t="shared" si="0"/>
        <v>6</v>
      </c>
      <c r="D8" s="2">
        <f t="shared" si="1"/>
        <v>2</v>
      </c>
      <c r="E8" s="2">
        <v>2</v>
      </c>
      <c r="F8" s="2">
        <v>0</v>
      </c>
      <c r="G8" s="2">
        <v>0</v>
      </c>
      <c r="H8" s="2">
        <v>8</v>
      </c>
      <c r="I8" s="2">
        <v>0</v>
      </c>
      <c r="J8" s="2">
        <f t="shared" si="2"/>
        <v>8</v>
      </c>
      <c r="K8" s="17">
        <v>2</v>
      </c>
      <c r="L8" s="2">
        <v>0</v>
      </c>
      <c r="M8" s="5"/>
    </row>
    <row r="9" spans="1:15" ht="15" customHeight="1">
      <c r="A9" s="8" t="s">
        <v>33</v>
      </c>
      <c r="B9" s="1" t="s">
        <v>40</v>
      </c>
      <c r="C9" s="2">
        <f t="shared" si="0"/>
        <v>3</v>
      </c>
      <c r="D9" s="2">
        <f t="shared" si="1"/>
        <v>2</v>
      </c>
      <c r="E9" s="2">
        <v>1</v>
      </c>
      <c r="F9" s="2">
        <v>0</v>
      </c>
      <c r="G9" s="2">
        <v>1</v>
      </c>
      <c r="H9" s="2">
        <v>6</v>
      </c>
      <c r="I9" s="2">
        <v>7</v>
      </c>
      <c r="J9" s="2">
        <f t="shared" si="2"/>
        <v>-1</v>
      </c>
      <c r="K9" s="17">
        <v>2</v>
      </c>
      <c r="L9" s="2">
        <v>0</v>
      </c>
      <c r="M9" s="30"/>
      <c r="N9" s="31"/>
      <c r="O9" s="31"/>
    </row>
    <row r="10" spans="1:15" ht="15" customHeight="1">
      <c r="A10" s="8" t="s">
        <v>34</v>
      </c>
      <c r="B10" s="1" t="s">
        <v>37</v>
      </c>
      <c r="C10" s="2">
        <f t="shared" si="0"/>
        <v>1</v>
      </c>
      <c r="D10" s="2">
        <f t="shared" si="1"/>
        <v>2</v>
      </c>
      <c r="E10" s="2">
        <v>0</v>
      </c>
      <c r="F10" s="2">
        <v>1</v>
      </c>
      <c r="G10" s="2">
        <v>1</v>
      </c>
      <c r="H10" s="2">
        <v>1</v>
      </c>
      <c r="I10" s="2">
        <v>6</v>
      </c>
      <c r="J10" s="2">
        <f t="shared" si="2"/>
        <v>-5</v>
      </c>
      <c r="K10" s="17">
        <v>5</v>
      </c>
      <c r="L10" s="2">
        <v>1</v>
      </c>
      <c r="M10" s="30"/>
      <c r="N10" s="31"/>
      <c r="O10" s="31"/>
    </row>
    <row r="11" spans="1:15" ht="15" customHeight="1">
      <c r="A11" s="8" t="s">
        <v>35</v>
      </c>
      <c r="B11" s="1" t="s">
        <v>39</v>
      </c>
      <c r="C11" s="2">
        <f t="shared" si="0"/>
        <v>1</v>
      </c>
      <c r="D11" s="2">
        <f t="shared" si="1"/>
        <v>2</v>
      </c>
      <c r="E11" s="2">
        <v>0</v>
      </c>
      <c r="F11" s="2">
        <v>1</v>
      </c>
      <c r="G11" s="2">
        <v>1</v>
      </c>
      <c r="H11" s="2">
        <v>1</v>
      </c>
      <c r="I11" s="2">
        <v>7</v>
      </c>
      <c r="J11" s="2">
        <f t="shared" si="2"/>
        <v>-6</v>
      </c>
      <c r="K11" s="17">
        <v>4</v>
      </c>
      <c r="L11" s="2">
        <v>1</v>
      </c>
      <c r="M11" s="30"/>
      <c r="N11" s="31"/>
      <c r="O11" s="31"/>
    </row>
    <row r="12" spans="1:15" ht="15" customHeight="1">
      <c r="A12" s="8" t="s">
        <v>36</v>
      </c>
      <c r="B12" s="1" t="s">
        <v>41</v>
      </c>
      <c r="C12" s="2">
        <f t="shared" si="0"/>
        <v>0</v>
      </c>
      <c r="D12" s="2">
        <f t="shared" si="1"/>
        <v>2</v>
      </c>
      <c r="E12" s="2">
        <v>0</v>
      </c>
      <c r="F12" s="2">
        <v>0</v>
      </c>
      <c r="G12" s="2">
        <v>2</v>
      </c>
      <c r="H12" s="2">
        <v>0</v>
      </c>
      <c r="I12" s="2">
        <v>12</v>
      </c>
      <c r="J12" s="2">
        <f t="shared" si="2"/>
        <v>-12</v>
      </c>
      <c r="K12" s="17">
        <v>2</v>
      </c>
      <c r="L12" s="2">
        <v>0</v>
      </c>
      <c r="M12" s="30"/>
      <c r="N12" s="31"/>
      <c r="O12" s="31"/>
    </row>
    <row r="13" spans="1:12" ht="15" customHeight="1">
      <c r="A13" s="1"/>
      <c r="B13" s="1"/>
      <c r="C13" s="2"/>
      <c r="D13" s="2">
        <f>SUM(D7:D12)/2</f>
        <v>6</v>
      </c>
      <c r="E13" s="2"/>
      <c r="F13" s="2"/>
      <c r="G13" s="2"/>
      <c r="H13" s="2">
        <f>SUM(H7:H12)</f>
        <v>33</v>
      </c>
      <c r="I13" s="2">
        <f>SUM(I7:I12)</f>
        <v>33</v>
      </c>
      <c r="J13" s="2"/>
      <c r="K13" s="17">
        <f>SUM(K7:K12)</f>
        <v>15</v>
      </c>
      <c r="L13" s="2">
        <f>SUM(L7:L12)</f>
        <v>2</v>
      </c>
    </row>
    <row r="14" spans="1:12" s="44" customFormat="1" ht="15" customHeight="1" thickBo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6"/>
      <c r="L14" s="43"/>
    </row>
    <row r="15" spans="1:12" s="5" customFormat="1" ht="12.75" customHeight="1" thickBot="1" thickTop="1">
      <c r="A15" s="48" t="s">
        <v>44</v>
      </c>
      <c r="B15" s="49"/>
      <c r="C15" s="49"/>
      <c r="D15" s="49"/>
      <c r="E15" s="49"/>
      <c r="F15" s="49"/>
      <c r="G15" s="49"/>
      <c r="H15" s="49"/>
      <c r="I15" s="50"/>
      <c r="J15" s="50"/>
      <c r="K15" s="51"/>
      <c r="L15" s="52"/>
    </row>
    <row r="16" spans="1:12" s="7" customFormat="1" ht="9.75" customHeight="1" thickTop="1">
      <c r="A16" s="23" t="s">
        <v>7</v>
      </c>
      <c r="B16" s="23" t="s">
        <v>0</v>
      </c>
      <c r="C16" s="24" t="s">
        <v>1</v>
      </c>
      <c r="D16" s="24" t="s">
        <v>2</v>
      </c>
      <c r="E16" s="24" t="s">
        <v>3</v>
      </c>
      <c r="F16" s="24" t="s">
        <v>8</v>
      </c>
      <c r="G16" s="24" t="s">
        <v>9</v>
      </c>
      <c r="H16" s="24" t="s">
        <v>4</v>
      </c>
      <c r="I16" s="24" t="s">
        <v>5</v>
      </c>
      <c r="J16" s="24" t="s">
        <v>6</v>
      </c>
      <c r="K16" s="25" t="s">
        <v>12</v>
      </c>
      <c r="L16" s="26" t="s">
        <v>13</v>
      </c>
    </row>
    <row r="17" spans="1:12" ht="15" customHeight="1">
      <c r="A17" s="8" t="s">
        <v>31</v>
      </c>
      <c r="B17" s="1" t="s">
        <v>37</v>
      </c>
      <c r="C17" s="2">
        <f aca="true" t="shared" si="3" ref="C17:C22">E17*3+F17*1</f>
        <v>6</v>
      </c>
      <c r="D17" s="2">
        <f aca="true" t="shared" si="4" ref="D17:D22">E17+F17+G17</f>
        <v>2</v>
      </c>
      <c r="E17" s="2">
        <v>2</v>
      </c>
      <c r="F17" s="2">
        <v>0</v>
      </c>
      <c r="G17" s="2">
        <v>0</v>
      </c>
      <c r="H17" s="2">
        <v>4</v>
      </c>
      <c r="I17" s="2">
        <v>0</v>
      </c>
      <c r="J17" s="2">
        <f aca="true" t="shared" si="5" ref="J17:J22">H17-I17</f>
        <v>4</v>
      </c>
      <c r="K17" s="17">
        <v>3</v>
      </c>
      <c r="L17" s="2">
        <v>0</v>
      </c>
    </row>
    <row r="18" spans="1:12" ht="15" customHeight="1">
      <c r="A18" s="8" t="s">
        <v>32</v>
      </c>
      <c r="B18" s="1" t="s">
        <v>38</v>
      </c>
      <c r="C18" s="2">
        <f t="shared" si="3"/>
        <v>6</v>
      </c>
      <c r="D18" s="2">
        <f t="shared" si="4"/>
        <v>2</v>
      </c>
      <c r="E18" s="2">
        <v>2</v>
      </c>
      <c r="F18" s="2">
        <v>0</v>
      </c>
      <c r="G18" s="2">
        <v>0</v>
      </c>
      <c r="H18" s="2">
        <v>3</v>
      </c>
      <c r="I18" s="2">
        <v>0</v>
      </c>
      <c r="J18" s="2">
        <f t="shared" si="5"/>
        <v>3</v>
      </c>
      <c r="K18" s="17">
        <v>3</v>
      </c>
      <c r="L18" s="2">
        <v>0</v>
      </c>
    </row>
    <row r="19" spans="1:12" ht="15" customHeight="1">
      <c r="A19" s="8" t="s">
        <v>33</v>
      </c>
      <c r="B19" s="1" t="s">
        <v>42</v>
      </c>
      <c r="C19" s="2">
        <f t="shared" si="3"/>
        <v>3</v>
      </c>
      <c r="D19" s="2">
        <f t="shared" si="4"/>
        <v>2</v>
      </c>
      <c r="E19" s="2">
        <v>1</v>
      </c>
      <c r="F19" s="2">
        <v>0</v>
      </c>
      <c r="G19" s="2">
        <v>1</v>
      </c>
      <c r="H19" s="2">
        <v>2</v>
      </c>
      <c r="I19" s="2">
        <v>1</v>
      </c>
      <c r="J19" s="2">
        <f t="shared" si="5"/>
        <v>1</v>
      </c>
      <c r="K19" s="17">
        <v>1</v>
      </c>
      <c r="L19" s="2">
        <v>0</v>
      </c>
    </row>
    <row r="20" spans="1:12" ht="15" customHeight="1">
      <c r="A20" s="8" t="s">
        <v>34</v>
      </c>
      <c r="B20" s="1" t="s">
        <v>29</v>
      </c>
      <c r="C20" s="2">
        <f t="shared" si="3"/>
        <v>3</v>
      </c>
      <c r="D20" s="2">
        <f t="shared" si="4"/>
        <v>2</v>
      </c>
      <c r="E20" s="2">
        <v>1</v>
      </c>
      <c r="F20" s="2">
        <v>0</v>
      </c>
      <c r="G20" s="2">
        <v>1</v>
      </c>
      <c r="H20" s="2">
        <v>1</v>
      </c>
      <c r="I20" s="2">
        <v>2</v>
      </c>
      <c r="J20" s="2">
        <f t="shared" si="5"/>
        <v>-1</v>
      </c>
      <c r="K20" s="17">
        <v>0</v>
      </c>
      <c r="L20" s="2">
        <v>0</v>
      </c>
    </row>
    <row r="21" spans="1:12" ht="15" customHeight="1">
      <c r="A21" s="8" t="s">
        <v>35</v>
      </c>
      <c r="B21" s="1" t="s">
        <v>39</v>
      </c>
      <c r="C21" s="2">
        <f t="shared" si="3"/>
        <v>0</v>
      </c>
      <c r="D21" s="2">
        <f t="shared" si="4"/>
        <v>2</v>
      </c>
      <c r="E21" s="2">
        <v>0</v>
      </c>
      <c r="F21" s="2">
        <v>0</v>
      </c>
      <c r="G21" s="2">
        <v>2</v>
      </c>
      <c r="H21" s="2">
        <v>0</v>
      </c>
      <c r="I21" s="2">
        <v>3</v>
      </c>
      <c r="J21" s="2">
        <f t="shared" si="5"/>
        <v>-3</v>
      </c>
      <c r="K21" s="17">
        <v>1</v>
      </c>
      <c r="L21" s="2">
        <v>0</v>
      </c>
    </row>
    <row r="22" spans="1:12" ht="15" customHeight="1">
      <c r="A22" s="8" t="s">
        <v>36</v>
      </c>
      <c r="B22" s="1" t="s">
        <v>40</v>
      </c>
      <c r="C22" s="2">
        <f t="shared" si="3"/>
        <v>0</v>
      </c>
      <c r="D22" s="2">
        <f t="shared" si="4"/>
        <v>2</v>
      </c>
      <c r="E22" s="2">
        <v>0</v>
      </c>
      <c r="F22" s="2">
        <v>0</v>
      </c>
      <c r="G22" s="2">
        <v>2</v>
      </c>
      <c r="H22" s="2">
        <v>0</v>
      </c>
      <c r="I22" s="2">
        <v>4</v>
      </c>
      <c r="J22" s="2">
        <f t="shared" si="5"/>
        <v>-4</v>
      </c>
      <c r="K22" s="17">
        <v>2</v>
      </c>
      <c r="L22" s="2">
        <v>0</v>
      </c>
    </row>
    <row r="23" spans="1:12" ht="15" customHeight="1">
      <c r="A23" s="1"/>
      <c r="B23" s="1"/>
      <c r="C23" s="2"/>
      <c r="D23" s="2">
        <f>SUM(D17:D22)/2</f>
        <v>6</v>
      </c>
      <c r="E23" s="2"/>
      <c r="F23" s="2"/>
      <c r="G23" s="2"/>
      <c r="H23" s="2">
        <f>SUM(H17:H22)</f>
        <v>10</v>
      </c>
      <c r="I23" s="2">
        <f>SUM(I17:I22)</f>
        <v>10</v>
      </c>
      <c r="J23" s="2"/>
      <c r="K23" s="17">
        <f>SUM(K17:K22)</f>
        <v>10</v>
      </c>
      <c r="L23" s="2">
        <f>SUM(L17:L22)</f>
        <v>0</v>
      </c>
    </row>
    <row r="24" spans="1:12" s="44" customFormat="1" ht="15" customHeight="1" thickBot="1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6"/>
      <c r="L24" s="43"/>
    </row>
    <row r="25" spans="1:12" s="5" customFormat="1" ht="12.75" customHeight="1" thickBot="1" thickTop="1">
      <c r="A25" s="48" t="s">
        <v>45</v>
      </c>
      <c r="B25" s="49"/>
      <c r="C25" s="49"/>
      <c r="D25" s="49"/>
      <c r="E25" s="49"/>
      <c r="F25" s="49"/>
      <c r="G25" s="49"/>
      <c r="H25" s="49"/>
      <c r="I25" s="50"/>
      <c r="J25" s="50"/>
      <c r="K25" s="51"/>
      <c r="L25" s="52"/>
    </row>
    <row r="26" spans="1:12" s="7" customFormat="1" ht="9.75" customHeight="1" thickTop="1">
      <c r="A26" s="23" t="s">
        <v>7</v>
      </c>
      <c r="B26" s="23" t="s">
        <v>0</v>
      </c>
      <c r="C26" s="24" t="s">
        <v>1</v>
      </c>
      <c r="D26" s="24" t="s">
        <v>2</v>
      </c>
      <c r="E26" s="24" t="s">
        <v>3</v>
      </c>
      <c r="F26" s="24" t="s">
        <v>8</v>
      </c>
      <c r="G26" s="24" t="s">
        <v>9</v>
      </c>
      <c r="H26" s="24" t="s">
        <v>4</v>
      </c>
      <c r="I26" s="24" t="s">
        <v>5</v>
      </c>
      <c r="J26" s="24" t="s">
        <v>6</v>
      </c>
      <c r="K26" s="25" t="s">
        <v>12</v>
      </c>
      <c r="L26" s="26" t="s">
        <v>13</v>
      </c>
    </row>
    <row r="27" spans="1:12" ht="15" customHeight="1">
      <c r="A27" s="8" t="s">
        <v>31</v>
      </c>
      <c r="B27" s="1" t="s">
        <v>39</v>
      </c>
      <c r="C27" s="2">
        <f>E27*3+F27*1</f>
        <v>6</v>
      </c>
      <c r="D27" s="2">
        <v>2</v>
      </c>
      <c r="E27" s="2">
        <v>2</v>
      </c>
      <c r="F27" s="2">
        <v>0</v>
      </c>
      <c r="G27" s="2">
        <v>0</v>
      </c>
      <c r="H27" s="2">
        <v>5</v>
      </c>
      <c r="I27" s="2">
        <v>0</v>
      </c>
      <c r="J27" s="2">
        <f>H27-I27</f>
        <v>5</v>
      </c>
      <c r="K27" s="17">
        <v>0</v>
      </c>
      <c r="L27" s="2">
        <v>0</v>
      </c>
    </row>
    <row r="28" spans="1:12" ht="15" customHeight="1">
      <c r="A28" s="8" t="s">
        <v>32</v>
      </c>
      <c r="B28" s="1" t="s">
        <v>38</v>
      </c>
      <c r="C28" s="2">
        <f>E28*3+F28*1</f>
        <v>6</v>
      </c>
      <c r="D28" s="2">
        <v>2</v>
      </c>
      <c r="E28" s="2">
        <v>2</v>
      </c>
      <c r="F28" s="2">
        <v>0</v>
      </c>
      <c r="G28" s="2">
        <v>0</v>
      </c>
      <c r="H28" s="2">
        <v>5</v>
      </c>
      <c r="I28" s="2">
        <v>1</v>
      </c>
      <c r="J28" s="2">
        <f>H28-I28</f>
        <v>4</v>
      </c>
      <c r="K28" s="17">
        <v>0</v>
      </c>
      <c r="L28" s="2">
        <v>0</v>
      </c>
    </row>
    <row r="29" spans="1:12" ht="15" customHeight="1">
      <c r="A29" s="8" t="s">
        <v>33</v>
      </c>
      <c r="B29" s="1" t="s">
        <v>40</v>
      </c>
      <c r="C29" s="2">
        <v>0</v>
      </c>
      <c r="D29" s="2">
        <v>2</v>
      </c>
      <c r="E29" s="2">
        <v>0</v>
      </c>
      <c r="F29" s="2">
        <v>0</v>
      </c>
      <c r="G29" s="2">
        <v>2</v>
      </c>
      <c r="H29" s="2">
        <v>1</v>
      </c>
      <c r="I29" s="2">
        <v>3</v>
      </c>
      <c r="J29" s="2">
        <f>H29-I29</f>
        <v>-2</v>
      </c>
      <c r="K29" s="17">
        <v>0</v>
      </c>
      <c r="L29" s="2">
        <v>0</v>
      </c>
    </row>
    <row r="30" spans="1:12" ht="15" customHeight="1">
      <c r="A30" s="8" t="s">
        <v>34</v>
      </c>
      <c r="B30" s="1" t="s">
        <v>37</v>
      </c>
      <c r="C30" s="2">
        <f>E30*3+F30*1</f>
        <v>0</v>
      </c>
      <c r="D30" s="2">
        <f>E30+F30+G30</f>
        <v>2</v>
      </c>
      <c r="E30" s="2">
        <v>0</v>
      </c>
      <c r="F30" s="2">
        <v>0</v>
      </c>
      <c r="G30" s="2">
        <v>2</v>
      </c>
      <c r="H30" s="2">
        <v>0</v>
      </c>
      <c r="I30" s="2">
        <v>7</v>
      </c>
      <c r="J30" s="2">
        <f>H30-I30</f>
        <v>-7</v>
      </c>
      <c r="K30" s="17">
        <v>0</v>
      </c>
      <c r="L30" s="2">
        <v>0</v>
      </c>
    </row>
    <row r="31" spans="1:12" ht="15" customHeight="1">
      <c r="A31" s="1"/>
      <c r="B31" s="1"/>
      <c r="C31" s="2"/>
      <c r="D31" s="2">
        <f>SUM(D27:D30)/2</f>
        <v>4</v>
      </c>
      <c r="E31" s="2"/>
      <c r="F31" s="2"/>
      <c r="G31" s="2"/>
      <c r="H31" s="2">
        <f>SUM(H27:H30)</f>
        <v>11</v>
      </c>
      <c r="I31" s="2">
        <f>SUM(I27:I30)</f>
        <v>11</v>
      </c>
      <c r="J31" s="2"/>
      <c r="K31" s="17">
        <f>SUM(K27:K30)</f>
        <v>0</v>
      </c>
      <c r="L31" s="2">
        <f>SUM(L27:L30)</f>
        <v>0</v>
      </c>
    </row>
    <row r="32" spans="1:12" s="44" customFormat="1" ht="15" customHeight="1" thickBot="1">
      <c r="A32" s="45"/>
      <c r="B32" s="42"/>
      <c r="C32" s="43"/>
      <c r="D32" s="43"/>
      <c r="E32" s="43"/>
      <c r="F32" s="43"/>
      <c r="G32" s="43"/>
      <c r="H32" s="43"/>
      <c r="I32" s="43"/>
      <c r="J32" s="43"/>
      <c r="K32" s="46"/>
      <c r="L32" s="43"/>
    </row>
    <row r="33" spans="2:12" ht="15" customHeight="1" thickBot="1">
      <c r="B33" s="33" t="s">
        <v>15</v>
      </c>
      <c r="C33" s="34"/>
      <c r="D33" s="35"/>
      <c r="E33" s="36" t="s">
        <v>19</v>
      </c>
      <c r="F33" s="37"/>
      <c r="G33" s="37"/>
      <c r="H33" s="37"/>
      <c r="I33" s="37"/>
      <c r="J33" s="37"/>
      <c r="K33" s="37"/>
      <c r="L33" s="37">
        <f>K13+K23+K31</f>
        <v>25</v>
      </c>
    </row>
    <row r="34" spans="2:12" ht="15" customHeight="1">
      <c r="B34" s="13" t="s">
        <v>16</v>
      </c>
      <c r="C34" s="14">
        <f>D13+D23+D31</f>
        <v>16</v>
      </c>
      <c r="D34" s="18"/>
      <c r="E34" s="15" t="s">
        <v>22</v>
      </c>
      <c r="F34" s="16"/>
      <c r="G34" s="16"/>
      <c r="H34" s="16"/>
      <c r="I34" s="16"/>
      <c r="J34" s="16"/>
      <c r="K34" s="16"/>
      <c r="L34" s="16">
        <f>L33/C34</f>
        <v>1.5625</v>
      </c>
    </row>
    <row r="35" spans="2:12" ht="15" customHeight="1">
      <c r="B35" s="15" t="s">
        <v>17</v>
      </c>
      <c r="C35" s="16">
        <f>H13+H23+H31</f>
        <v>54</v>
      </c>
      <c r="E35" s="15" t="s">
        <v>20</v>
      </c>
      <c r="F35" s="16"/>
      <c r="G35" s="16"/>
      <c r="H35" s="16"/>
      <c r="I35" s="16"/>
      <c r="J35" s="16"/>
      <c r="K35" s="16"/>
      <c r="L35" s="16">
        <f>L13+L23+L31</f>
        <v>2</v>
      </c>
    </row>
    <row r="36" spans="2:12" ht="15" customHeight="1">
      <c r="B36" s="15" t="s">
        <v>18</v>
      </c>
      <c r="C36" s="16">
        <f>C35/C34</f>
        <v>3.375</v>
      </c>
      <c r="E36" s="15" t="s">
        <v>21</v>
      </c>
      <c r="F36" s="16"/>
      <c r="G36" s="16"/>
      <c r="H36" s="16"/>
      <c r="I36" s="16"/>
      <c r="J36" s="16"/>
      <c r="K36" s="16"/>
      <c r="L36" s="38">
        <f>L35/C34</f>
        <v>0.125</v>
      </c>
    </row>
    <row r="37" ht="15" customHeight="1"/>
    <row r="38" ht="15" customHeight="1"/>
    <row r="39" ht="15" customHeight="1"/>
    <row r="40" ht="15" customHeight="1"/>
  </sheetData>
  <sheetProtection/>
  <mergeCells count="4">
    <mergeCell ref="D3:F3"/>
    <mergeCell ref="A25:L25"/>
    <mergeCell ref="A15:L15"/>
    <mergeCell ref="A5:L5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1"/>
  <sheetViews>
    <sheetView showGridLines="0" tabSelected="1" view="pageBreakPreview" zoomScale="190" zoomScaleNormal="200" zoomScaleSheetLayoutView="190" workbookViewId="0" topLeftCell="A1">
      <selection activeCell="A9" sqref="A9"/>
    </sheetView>
  </sheetViews>
  <sheetFormatPr defaultColWidth="9.140625" defaultRowHeight="10.5" customHeight="1"/>
  <cols>
    <col min="1" max="1" width="28.5742187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2" ht="10.5" customHeight="1">
      <c r="A2" s="3" t="s">
        <v>30</v>
      </c>
    </row>
    <row r="3" spans="2:6" ht="10.5" customHeight="1">
      <c r="B3" s="47"/>
      <c r="C3" s="54"/>
      <c r="D3" s="54"/>
      <c r="E3" s="54"/>
      <c r="F3" s="54"/>
    </row>
    <row r="4" spans="1:6" ht="10.5" customHeight="1">
      <c r="A4" s="32" t="s">
        <v>24</v>
      </c>
      <c r="B4" s="28" t="s">
        <v>28</v>
      </c>
      <c r="C4" s="27"/>
      <c r="D4" s="27"/>
      <c r="E4" s="27"/>
      <c r="F4" s="27"/>
    </row>
    <row r="5" spans="1:6" s="5" customFormat="1" ht="10.5" customHeight="1" thickBot="1">
      <c r="A5" s="53" t="s">
        <v>27</v>
      </c>
      <c r="B5" s="53"/>
      <c r="C5" s="53"/>
      <c r="D5" s="53"/>
      <c r="E5" s="53"/>
      <c r="F5" s="53"/>
    </row>
    <row r="6" spans="1:6" s="5" customFormat="1" ht="10.5" customHeight="1" thickTop="1">
      <c r="A6" s="20" t="s">
        <v>10</v>
      </c>
      <c r="B6" s="21" t="s">
        <v>0</v>
      </c>
      <c r="C6" s="21" t="s">
        <v>11</v>
      </c>
      <c r="D6" s="21" t="s">
        <v>12</v>
      </c>
      <c r="E6" s="21" t="s">
        <v>13</v>
      </c>
      <c r="F6" s="22" t="s">
        <v>14</v>
      </c>
    </row>
    <row r="7" spans="1:6" s="5" customFormat="1" ht="10.5" customHeight="1">
      <c r="A7" s="8" t="s">
        <v>61</v>
      </c>
      <c r="B7" s="39" t="s">
        <v>58</v>
      </c>
      <c r="C7" s="40">
        <v>7</v>
      </c>
      <c r="D7" s="40"/>
      <c r="E7" s="40"/>
      <c r="F7" s="41"/>
    </row>
    <row r="8" spans="1:6" s="5" customFormat="1" ht="10.5" customHeight="1">
      <c r="A8" s="8" t="s">
        <v>86</v>
      </c>
      <c r="B8" s="39" t="s">
        <v>29</v>
      </c>
      <c r="C8" s="40">
        <v>3</v>
      </c>
      <c r="D8" s="40"/>
      <c r="E8" s="40"/>
      <c r="F8" s="41"/>
    </row>
    <row r="9" spans="1:6" s="5" customFormat="1" ht="10.5" customHeight="1">
      <c r="A9" s="8" t="s">
        <v>59</v>
      </c>
      <c r="B9" s="39" t="s">
        <v>58</v>
      </c>
      <c r="C9" s="40">
        <v>2</v>
      </c>
      <c r="D9" s="40"/>
      <c r="E9" s="40"/>
      <c r="F9" s="41"/>
    </row>
    <row r="10" spans="1:6" s="5" customFormat="1" ht="10.5" customHeight="1">
      <c r="A10" s="8" t="s">
        <v>62</v>
      </c>
      <c r="B10" s="39" t="s">
        <v>58</v>
      </c>
      <c r="C10" s="40">
        <v>2</v>
      </c>
      <c r="D10" s="40"/>
      <c r="E10" s="40"/>
      <c r="F10" s="41"/>
    </row>
    <row r="11" spans="1:6" s="5" customFormat="1" ht="10.5" customHeight="1">
      <c r="A11" s="8" t="s">
        <v>57</v>
      </c>
      <c r="B11" s="39" t="s">
        <v>58</v>
      </c>
      <c r="C11" s="40">
        <v>2</v>
      </c>
      <c r="D11" s="9"/>
      <c r="E11" s="9"/>
      <c r="F11" s="41"/>
    </row>
    <row r="12" spans="1:6" s="5" customFormat="1" ht="10.5" customHeight="1">
      <c r="A12" s="8" t="s">
        <v>55</v>
      </c>
      <c r="B12" s="39" t="s">
        <v>105</v>
      </c>
      <c r="C12" s="40">
        <v>2</v>
      </c>
      <c r="D12" s="40">
        <v>1</v>
      </c>
      <c r="E12" s="40"/>
      <c r="F12" s="41"/>
    </row>
    <row r="13" spans="1:6" s="5" customFormat="1" ht="10.5" customHeight="1">
      <c r="A13" s="8" t="s">
        <v>108</v>
      </c>
      <c r="B13" s="39" t="s">
        <v>105</v>
      </c>
      <c r="C13" s="40">
        <v>2</v>
      </c>
      <c r="D13" s="40"/>
      <c r="E13" s="40"/>
      <c r="F13" s="41"/>
    </row>
    <row r="14" spans="1:6" s="5" customFormat="1" ht="10.5" customHeight="1">
      <c r="A14" s="8" t="s">
        <v>88</v>
      </c>
      <c r="B14" s="39" t="s">
        <v>29</v>
      </c>
      <c r="C14" s="40">
        <v>1</v>
      </c>
      <c r="D14" s="40"/>
      <c r="E14" s="40"/>
      <c r="F14" s="41"/>
    </row>
    <row r="15" spans="1:6" s="5" customFormat="1" ht="10.5" customHeight="1">
      <c r="A15" s="8" t="s">
        <v>49</v>
      </c>
      <c r="B15" s="39" t="s">
        <v>29</v>
      </c>
      <c r="C15" s="40">
        <v>1</v>
      </c>
      <c r="D15" s="40"/>
      <c r="E15" s="40"/>
      <c r="F15" s="41"/>
    </row>
    <row r="16" spans="1:6" s="5" customFormat="1" ht="10.5" customHeight="1">
      <c r="A16" s="8" t="s">
        <v>87</v>
      </c>
      <c r="B16" s="39" t="s">
        <v>29</v>
      </c>
      <c r="C16" s="40">
        <v>1</v>
      </c>
      <c r="D16" s="40"/>
      <c r="E16" s="40"/>
      <c r="F16" s="41"/>
    </row>
    <row r="17" spans="1:6" s="5" customFormat="1" ht="10.5" customHeight="1">
      <c r="A17" s="8" t="s">
        <v>51</v>
      </c>
      <c r="B17" s="39" t="s">
        <v>29</v>
      </c>
      <c r="C17" s="40">
        <v>1</v>
      </c>
      <c r="D17" s="40"/>
      <c r="E17" s="40"/>
      <c r="F17" s="41"/>
    </row>
    <row r="18" spans="1:6" s="5" customFormat="1" ht="10.5" customHeight="1">
      <c r="A18" s="8" t="s">
        <v>89</v>
      </c>
      <c r="B18" s="39" t="s">
        <v>29</v>
      </c>
      <c r="C18" s="40">
        <v>1</v>
      </c>
      <c r="D18" s="40"/>
      <c r="E18" s="40"/>
      <c r="F18" s="41"/>
    </row>
    <row r="19" spans="1:6" s="5" customFormat="1" ht="10.5" customHeight="1">
      <c r="A19" s="8" t="s">
        <v>63</v>
      </c>
      <c r="B19" s="39" t="s">
        <v>64</v>
      </c>
      <c r="C19" s="40">
        <v>1</v>
      </c>
      <c r="D19" s="40"/>
      <c r="E19" s="40"/>
      <c r="F19" s="41"/>
    </row>
    <row r="20" spans="1:6" s="5" customFormat="1" ht="10.5" customHeight="1">
      <c r="A20" s="8" t="s">
        <v>67</v>
      </c>
      <c r="B20" s="39" t="s">
        <v>68</v>
      </c>
      <c r="C20" s="40">
        <v>1</v>
      </c>
      <c r="D20" s="40">
        <v>1</v>
      </c>
      <c r="E20" s="40"/>
      <c r="F20" s="41"/>
    </row>
    <row r="21" spans="1:6" s="5" customFormat="1" ht="10.5" customHeight="1">
      <c r="A21" s="8" t="s">
        <v>83</v>
      </c>
      <c r="B21" s="39" t="s">
        <v>58</v>
      </c>
      <c r="C21" s="40">
        <v>1</v>
      </c>
      <c r="D21" s="40"/>
      <c r="E21" s="40"/>
      <c r="F21" s="41"/>
    </row>
    <row r="22" spans="1:6" s="5" customFormat="1" ht="10.5" customHeight="1">
      <c r="A22" s="8" t="s">
        <v>60</v>
      </c>
      <c r="B22" s="39" t="s">
        <v>58</v>
      </c>
      <c r="C22" s="40">
        <v>1</v>
      </c>
      <c r="D22" s="40"/>
      <c r="E22" s="40"/>
      <c r="F22" s="41"/>
    </row>
    <row r="23" spans="1:6" s="5" customFormat="1" ht="10.5" customHeight="1">
      <c r="A23" s="8" t="s">
        <v>85</v>
      </c>
      <c r="B23" s="39" t="s">
        <v>58</v>
      </c>
      <c r="C23" s="40">
        <v>1</v>
      </c>
      <c r="D23" s="40"/>
      <c r="E23" s="40"/>
      <c r="F23" s="41"/>
    </row>
    <row r="24" spans="1:6" s="5" customFormat="1" ht="10.5" customHeight="1">
      <c r="A24" s="8" t="s">
        <v>84</v>
      </c>
      <c r="B24" s="39" t="s">
        <v>58</v>
      </c>
      <c r="C24" s="40">
        <v>1</v>
      </c>
      <c r="D24" s="40"/>
      <c r="E24" s="40"/>
      <c r="F24" s="41"/>
    </row>
    <row r="25" spans="1:6" s="5" customFormat="1" ht="10.5" customHeight="1">
      <c r="A25" s="8" t="s">
        <v>107</v>
      </c>
      <c r="B25" s="39" t="s">
        <v>105</v>
      </c>
      <c r="C25" s="40">
        <v>1</v>
      </c>
      <c r="D25" s="40"/>
      <c r="E25" s="40"/>
      <c r="F25" s="41"/>
    </row>
    <row r="26" spans="1:6" s="5" customFormat="1" ht="10.5" customHeight="1">
      <c r="A26" s="8" t="s">
        <v>106</v>
      </c>
      <c r="B26" s="39" t="s">
        <v>105</v>
      </c>
      <c r="C26" s="40">
        <v>1</v>
      </c>
      <c r="D26" s="40"/>
      <c r="E26" s="40"/>
      <c r="F26" s="41"/>
    </row>
    <row r="27" spans="1:6" s="5" customFormat="1" ht="10.5" customHeight="1">
      <c r="A27" s="8" t="s">
        <v>92</v>
      </c>
      <c r="B27" s="39" t="s">
        <v>29</v>
      </c>
      <c r="C27" s="40"/>
      <c r="D27" s="40">
        <v>1</v>
      </c>
      <c r="E27" s="40"/>
      <c r="F27" s="41"/>
    </row>
    <row r="28" spans="1:6" s="5" customFormat="1" ht="10.5" customHeight="1">
      <c r="A28" s="8" t="s">
        <v>50</v>
      </c>
      <c r="B28" s="39" t="s">
        <v>29</v>
      </c>
      <c r="C28" s="40"/>
      <c r="D28" s="40">
        <v>1</v>
      </c>
      <c r="E28" s="40"/>
      <c r="F28" s="41"/>
    </row>
    <row r="29" spans="1:6" s="5" customFormat="1" ht="10.5" customHeight="1">
      <c r="A29" s="8" t="s">
        <v>66</v>
      </c>
      <c r="B29" s="39" t="s">
        <v>64</v>
      </c>
      <c r="C29" s="40"/>
      <c r="D29" s="40">
        <v>2</v>
      </c>
      <c r="E29" s="40">
        <v>1</v>
      </c>
      <c r="F29" s="41" t="s">
        <v>91</v>
      </c>
    </row>
    <row r="30" spans="1:6" s="5" customFormat="1" ht="10.5" customHeight="1">
      <c r="A30" s="8" t="s">
        <v>103</v>
      </c>
      <c r="B30" s="39" t="s">
        <v>64</v>
      </c>
      <c r="C30" s="40"/>
      <c r="D30" s="40">
        <v>1</v>
      </c>
      <c r="E30" s="40"/>
      <c r="F30" s="41"/>
    </row>
    <row r="31" spans="1:6" s="5" customFormat="1" ht="10.5" customHeight="1">
      <c r="A31" s="8" t="s">
        <v>102</v>
      </c>
      <c r="B31" s="39" t="s">
        <v>64</v>
      </c>
      <c r="C31" s="40"/>
      <c r="D31" s="40">
        <v>1</v>
      </c>
      <c r="E31" s="40"/>
      <c r="F31" s="41"/>
    </row>
    <row r="32" spans="1:6" s="5" customFormat="1" ht="10.5" customHeight="1">
      <c r="A32" s="8" t="s">
        <v>65</v>
      </c>
      <c r="B32" s="39" t="s">
        <v>64</v>
      </c>
      <c r="C32" s="40"/>
      <c r="D32" s="40">
        <v>1</v>
      </c>
      <c r="E32" s="40"/>
      <c r="F32" s="41"/>
    </row>
    <row r="33" spans="1:6" s="5" customFormat="1" ht="10.5" customHeight="1">
      <c r="A33" s="8" t="s">
        <v>48</v>
      </c>
      <c r="B33" s="39" t="s">
        <v>47</v>
      </c>
      <c r="C33" s="40"/>
      <c r="D33" s="40">
        <v>1</v>
      </c>
      <c r="E33" s="40"/>
      <c r="F33" s="41"/>
    </row>
    <row r="34" spans="1:6" s="5" customFormat="1" ht="10.5" customHeight="1">
      <c r="A34" s="8" t="s">
        <v>46</v>
      </c>
      <c r="B34" s="39" t="s">
        <v>47</v>
      </c>
      <c r="C34" s="41"/>
      <c r="D34" s="40">
        <v>1</v>
      </c>
      <c r="E34" s="40"/>
      <c r="F34" s="41"/>
    </row>
    <row r="35" spans="1:6" s="5" customFormat="1" ht="10.5" customHeight="1">
      <c r="A35" s="8" t="s">
        <v>69</v>
      </c>
      <c r="B35" s="39" t="s">
        <v>68</v>
      </c>
      <c r="C35" s="40"/>
      <c r="D35" s="40">
        <v>2</v>
      </c>
      <c r="E35" s="40">
        <v>1</v>
      </c>
      <c r="F35" s="41" t="s">
        <v>91</v>
      </c>
    </row>
    <row r="36" spans="1:6" s="5" customFormat="1" ht="10.5" customHeight="1">
      <c r="A36" s="8" t="s">
        <v>90</v>
      </c>
      <c r="B36" s="39" t="s">
        <v>68</v>
      </c>
      <c r="C36" s="40"/>
      <c r="D36" s="40">
        <v>1</v>
      </c>
      <c r="E36" s="40"/>
      <c r="F36" s="41"/>
    </row>
    <row r="37" spans="1:6" s="5" customFormat="1" ht="10.5" customHeight="1">
      <c r="A37" s="8" t="s">
        <v>104</v>
      </c>
      <c r="B37" s="39" t="s">
        <v>105</v>
      </c>
      <c r="C37" s="40"/>
      <c r="D37" s="40">
        <v>1</v>
      </c>
      <c r="E37" s="40"/>
      <c r="F37" s="41"/>
    </row>
    <row r="38" spans="1:6" s="5" customFormat="1" ht="10.5" customHeight="1">
      <c r="A38" s="9"/>
      <c r="B38" s="10"/>
      <c r="C38" s="11"/>
      <c r="D38" s="11"/>
      <c r="E38" s="11"/>
      <c r="F38" s="19"/>
    </row>
    <row r="39" spans="1:6" s="5" customFormat="1" ht="10.5" customHeight="1" thickBot="1">
      <c r="A39" s="53" t="s">
        <v>26</v>
      </c>
      <c r="B39" s="53"/>
      <c r="C39" s="53"/>
      <c r="D39" s="53"/>
      <c r="E39" s="53"/>
      <c r="F39" s="53"/>
    </row>
    <row r="40" spans="1:6" s="5" customFormat="1" ht="10.5" customHeight="1" thickTop="1">
      <c r="A40" s="20" t="s">
        <v>10</v>
      </c>
      <c r="B40" s="21" t="s">
        <v>0</v>
      </c>
      <c r="C40" s="21" t="s">
        <v>11</v>
      </c>
      <c r="D40" s="21" t="s">
        <v>12</v>
      </c>
      <c r="E40" s="21" t="s">
        <v>13</v>
      </c>
      <c r="F40" s="22" t="s">
        <v>14</v>
      </c>
    </row>
    <row r="41" spans="1:6" s="5" customFormat="1" ht="10.5" customHeight="1">
      <c r="A41" s="8" t="s">
        <v>70</v>
      </c>
      <c r="B41" s="39" t="s">
        <v>38</v>
      </c>
      <c r="C41" s="40">
        <v>2</v>
      </c>
      <c r="D41" s="40"/>
      <c r="E41" s="40"/>
      <c r="F41" s="41"/>
    </row>
    <row r="42" spans="1:6" s="5" customFormat="1" ht="10.5" customHeight="1">
      <c r="A42" s="8" t="s">
        <v>93</v>
      </c>
      <c r="B42" s="39" t="s">
        <v>29</v>
      </c>
      <c r="C42" s="40">
        <v>1</v>
      </c>
      <c r="D42" s="40"/>
      <c r="E42" s="40"/>
      <c r="F42" s="41"/>
    </row>
    <row r="43" spans="1:6" s="5" customFormat="1" ht="10.5" customHeight="1">
      <c r="A43" s="8" t="s">
        <v>75</v>
      </c>
      <c r="B43" s="39" t="s">
        <v>64</v>
      </c>
      <c r="C43" s="40">
        <v>1</v>
      </c>
      <c r="D43" s="40">
        <v>1</v>
      </c>
      <c r="E43" s="40"/>
      <c r="F43" s="41"/>
    </row>
    <row r="44" spans="1:6" s="5" customFormat="1" ht="10.5" customHeight="1">
      <c r="A44" s="8" t="s">
        <v>74</v>
      </c>
      <c r="B44" s="39" t="s">
        <v>64</v>
      </c>
      <c r="C44" s="40">
        <v>1</v>
      </c>
      <c r="D44" s="40"/>
      <c r="E44" s="40"/>
      <c r="F44" s="41"/>
    </row>
    <row r="45" spans="1:6" s="5" customFormat="1" ht="10.5" customHeight="1">
      <c r="A45" s="8" t="s">
        <v>100</v>
      </c>
      <c r="B45" s="39" t="s">
        <v>64</v>
      </c>
      <c r="C45" s="40">
        <v>1</v>
      </c>
      <c r="D45" s="40"/>
      <c r="E45" s="40"/>
      <c r="F45" s="41"/>
    </row>
    <row r="46" spans="1:6" s="5" customFormat="1" ht="10.5" customHeight="1">
      <c r="A46" s="8" t="s">
        <v>99</v>
      </c>
      <c r="B46" s="39" t="s">
        <v>64</v>
      </c>
      <c r="C46" s="40">
        <v>1</v>
      </c>
      <c r="D46" s="40"/>
      <c r="E46" s="40"/>
      <c r="F46" s="41"/>
    </row>
    <row r="47" spans="1:6" s="5" customFormat="1" ht="10.5" customHeight="1">
      <c r="A47" s="8" t="s">
        <v>73</v>
      </c>
      <c r="B47" s="39" t="s">
        <v>38</v>
      </c>
      <c r="C47" s="40">
        <v>1</v>
      </c>
      <c r="D47" s="40"/>
      <c r="E47" s="40"/>
      <c r="F47" s="41"/>
    </row>
    <row r="48" spans="1:6" s="5" customFormat="1" ht="10.5" customHeight="1">
      <c r="A48" s="8" t="s">
        <v>54</v>
      </c>
      <c r="B48" s="39" t="s">
        <v>42</v>
      </c>
      <c r="C48" s="40">
        <v>1</v>
      </c>
      <c r="D48" s="40"/>
      <c r="E48" s="40"/>
      <c r="F48" s="41"/>
    </row>
    <row r="49" spans="1:6" s="5" customFormat="1" ht="10.5" customHeight="1">
      <c r="A49" s="8" t="s">
        <v>53</v>
      </c>
      <c r="B49" s="39" t="s">
        <v>42</v>
      </c>
      <c r="C49" s="40">
        <v>1</v>
      </c>
      <c r="D49" s="40"/>
      <c r="E49" s="40"/>
      <c r="F49" s="41"/>
    </row>
    <row r="50" spans="1:6" s="5" customFormat="1" ht="10.5" customHeight="1">
      <c r="A50" s="8" t="s">
        <v>101</v>
      </c>
      <c r="B50" s="39" t="s">
        <v>64</v>
      </c>
      <c r="C50" s="40"/>
      <c r="D50" s="40">
        <v>1</v>
      </c>
      <c r="E50" s="40"/>
      <c r="F50" s="41"/>
    </row>
    <row r="51" spans="1:6" s="5" customFormat="1" ht="10.5" customHeight="1">
      <c r="A51" s="8" t="s">
        <v>94</v>
      </c>
      <c r="B51" s="39" t="s">
        <v>68</v>
      </c>
      <c r="C51" s="40"/>
      <c r="D51" s="40">
        <v>1</v>
      </c>
      <c r="E51" s="40"/>
      <c r="F51" s="41"/>
    </row>
    <row r="52" spans="1:6" s="5" customFormat="1" ht="10.5" customHeight="1">
      <c r="A52" s="8" t="s">
        <v>71</v>
      </c>
      <c r="B52" s="39" t="s">
        <v>38</v>
      </c>
      <c r="C52" s="40"/>
      <c r="D52" s="40">
        <v>1</v>
      </c>
      <c r="E52" s="40"/>
      <c r="F52" s="41"/>
    </row>
    <row r="53" spans="1:6" s="5" customFormat="1" ht="10.5" customHeight="1">
      <c r="A53" s="8" t="s">
        <v>72</v>
      </c>
      <c r="B53" s="39" t="s">
        <v>38</v>
      </c>
      <c r="C53" s="40"/>
      <c r="D53" s="40">
        <v>1</v>
      </c>
      <c r="E53" s="40"/>
      <c r="F53" s="41"/>
    </row>
    <row r="54" spans="1:6" s="5" customFormat="1" ht="10.5" customHeight="1">
      <c r="A54" s="8" t="s">
        <v>52</v>
      </c>
      <c r="B54" s="39" t="s">
        <v>42</v>
      </c>
      <c r="C54" s="41"/>
      <c r="D54" s="40">
        <v>1</v>
      </c>
      <c r="E54" s="40"/>
      <c r="F54" s="41"/>
    </row>
    <row r="55" spans="1:6" s="5" customFormat="1" ht="10.5" customHeight="1">
      <c r="A55" s="8" t="s">
        <v>98</v>
      </c>
      <c r="B55" s="39" t="s">
        <v>97</v>
      </c>
      <c r="C55" s="40"/>
      <c r="D55" s="40">
        <v>1</v>
      </c>
      <c r="E55" s="40"/>
      <c r="F55" s="41"/>
    </row>
    <row r="56" spans="1:6" s="5" customFormat="1" ht="10.5" customHeight="1">
      <c r="A56" s="8" t="s">
        <v>96</v>
      </c>
      <c r="B56" s="39" t="s">
        <v>97</v>
      </c>
      <c r="C56" s="40"/>
      <c r="D56" s="40">
        <v>1</v>
      </c>
      <c r="E56" s="40"/>
      <c r="F56" s="41"/>
    </row>
    <row r="57" spans="1:6" s="5" customFormat="1" ht="10.5" customHeight="1">
      <c r="A57" s="8"/>
      <c r="B57" s="39"/>
      <c r="C57" s="40"/>
      <c r="D57" s="40"/>
      <c r="E57" s="40"/>
      <c r="F57" s="41"/>
    </row>
    <row r="58" spans="1:6" s="5" customFormat="1" ht="10.5" customHeight="1" thickBot="1">
      <c r="A58" s="53" t="s">
        <v>25</v>
      </c>
      <c r="B58" s="53"/>
      <c r="C58" s="53"/>
      <c r="D58" s="53"/>
      <c r="E58" s="53"/>
      <c r="F58" s="53"/>
    </row>
    <row r="59" spans="1:6" s="5" customFormat="1" ht="10.5" customHeight="1" thickTop="1">
      <c r="A59" s="20" t="s">
        <v>10</v>
      </c>
      <c r="B59" s="21" t="s">
        <v>0</v>
      </c>
      <c r="C59" s="21" t="s">
        <v>11</v>
      </c>
      <c r="D59" s="21" t="s">
        <v>12</v>
      </c>
      <c r="E59" s="21" t="s">
        <v>13</v>
      </c>
      <c r="F59" s="22" t="s">
        <v>14</v>
      </c>
    </row>
    <row r="60" spans="1:6" s="5" customFormat="1" ht="10.5" customHeight="1">
      <c r="A60" s="8" t="s">
        <v>82</v>
      </c>
      <c r="B60" s="39" t="s">
        <v>68</v>
      </c>
      <c r="C60" s="40">
        <v>2</v>
      </c>
      <c r="D60" s="40"/>
      <c r="E60" s="40"/>
      <c r="F60" s="19"/>
    </row>
    <row r="61" spans="1:6" s="5" customFormat="1" ht="10.5" customHeight="1">
      <c r="A61" s="8" t="s">
        <v>77</v>
      </c>
      <c r="B61" s="39" t="s">
        <v>38</v>
      </c>
      <c r="C61" s="40">
        <v>2</v>
      </c>
      <c r="D61" s="40"/>
      <c r="E61" s="40"/>
      <c r="F61" s="11"/>
    </row>
    <row r="62" spans="1:6" s="5" customFormat="1" ht="10.5" customHeight="1">
      <c r="A62" s="8" t="s">
        <v>76</v>
      </c>
      <c r="B62" s="39" t="s">
        <v>38</v>
      </c>
      <c r="C62" s="40">
        <v>2</v>
      </c>
      <c r="D62" s="40"/>
      <c r="E62" s="40"/>
      <c r="F62" s="11"/>
    </row>
    <row r="63" spans="1:6" s="5" customFormat="1" ht="10.5" customHeight="1">
      <c r="A63" s="8" t="s">
        <v>81</v>
      </c>
      <c r="B63" s="39" t="s">
        <v>68</v>
      </c>
      <c r="C63" s="40">
        <v>1</v>
      </c>
      <c r="D63" s="40"/>
      <c r="E63" s="40"/>
      <c r="F63" s="19"/>
    </row>
    <row r="64" spans="1:6" s="5" customFormat="1" ht="10.5" customHeight="1">
      <c r="A64" s="8" t="s">
        <v>80</v>
      </c>
      <c r="B64" s="39" t="s">
        <v>68</v>
      </c>
      <c r="C64" s="40">
        <v>1</v>
      </c>
      <c r="D64" s="40"/>
      <c r="E64" s="40"/>
      <c r="F64" s="19"/>
    </row>
    <row r="65" spans="1:6" s="5" customFormat="1" ht="10.5" customHeight="1">
      <c r="A65" s="8" t="s">
        <v>79</v>
      </c>
      <c r="B65" s="39" t="s">
        <v>68</v>
      </c>
      <c r="C65" s="40">
        <v>1</v>
      </c>
      <c r="D65" s="40"/>
      <c r="E65" s="40"/>
      <c r="F65" s="19"/>
    </row>
    <row r="66" spans="1:6" s="5" customFormat="1" ht="10.5" customHeight="1">
      <c r="A66" s="8" t="s">
        <v>95</v>
      </c>
      <c r="B66" s="39" t="s">
        <v>38</v>
      </c>
      <c r="C66" s="40">
        <v>1</v>
      </c>
      <c r="D66" s="40"/>
      <c r="E66" s="40"/>
      <c r="F66" s="19"/>
    </row>
    <row r="67" spans="1:6" s="5" customFormat="1" ht="10.5" customHeight="1">
      <c r="A67" s="8" t="s">
        <v>78</v>
      </c>
      <c r="B67" s="39" t="s">
        <v>56</v>
      </c>
      <c r="C67" s="40">
        <v>1</v>
      </c>
      <c r="D67" s="40"/>
      <c r="E67" s="40"/>
      <c r="F67" s="11"/>
    </row>
    <row r="68" spans="1:6" ht="10.5" customHeight="1">
      <c r="A68" s="8"/>
      <c r="B68" s="39"/>
      <c r="C68" s="40"/>
      <c r="D68" s="40"/>
      <c r="E68" s="40"/>
      <c r="F68" s="19"/>
    </row>
    <row r="69" spans="1:6" ht="10.5" customHeight="1">
      <c r="A69" s="5"/>
      <c r="B69" s="5"/>
      <c r="C69" s="5"/>
      <c r="D69" s="5"/>
      <c r="E69" s="5"/>
      <c r="F69" s="5"/>
    </row>
    <row r="70" spans="1:6" ht="10.5" customHeight="1">
      <c r="A70" s="5"/>
      <c r="B70" s="5"/>
      <c r="C70" s="5"/>
      <c r="D70" s="5"/>
      <c r="E70" s="5"/>
      <c r="F70" s="5"/>
    </row>
    <row r="71" spans="1:6" ht="10.5" customHeight="1">
      <c r="A71" s="5"/>
      <c r="B71" s="5"/>
      <c r="C71" s="5"/>
      <c r="D71" s="5"/>
      <c r="E71" s="5"/>
      <c r="F71" s="5"/>
    </row>
    <row r="72" spans="1:6" ht="10.5" customHeight="1">
      <c r="A72" s="5"/>
      <c r="B72" s="5"/>
      <c r="C72" s="5"/>
      <c r="D72" s="5"/>
      <c r="E72" s="5"/>
      <c r="F72" s="5"/>
    </row>
    <row r="73" spans="1:6" ht="10.5" customHeight="1">
      <c r="A73" s="5"/>
      <c r="B73" s="5"/>
      <c r="C73" s="5"/>
      <c r="D73" s="5"/>
      <c r="E73" s="5"/>
      <c r="F73" s="5"/>
    </row>
    <row r="74" spans="1:6" ht="10.5" customHeight="1">
      <c r="A74" s="5"/>
      <c r="B74" s="5"/>
      <c r="C74" s="5"/>
      <c r="D74" s="5"/>
      <c r="E74" s="5"/>
      <c r="F74" s="5"/>
    </row>
    <row r="75" spans="1:6" ht="10.5" customHeight="1">
      <c r="A75" s="5"/>
      <c r="B75" s="5"/>
      <c r="C75" s="5"/>
      <c r="D75" s="5"/>
      <c r="E75" s="5"/>
      <c r="F75" s="5"/>
    </row>
    <row r="76" spans="1:6" ht="10.5" customHeight="1">
      <c r="A76" s="5"/>
      <c r="B76" s="5"/>
      <c r="C76" s="5"/>
      <c r="D76" s="5"/>
      <c r="E76" s="5"/>
      <c r="F76" s="5"/>
    </row>
    <row r="77" spans="1:6" ht="10.5" customHeight="1">
      <c r="A77" s="5"/>
      <c r="B77" s="5"/>
      <c r="C77" s="5"/>
      <c r="D77" s="5"/>
      <c r="E77" s="5"/>
      <c r="F77" s="5"/>
    </row>
    <row r="78" spans="1:6" ht="10.5" customHeight="1">
      <c r="A78" s="5"/>
      <c r="B78" s="5"/>
      <c r="C78" s="5"/>
      <c r="D78" s="5"/>
      <c r="E78" s="5"/>
      <c r="F78" s="5"/>
    </row>
    <row r="79" spans="1:6" ht="10.5" customHeight="1">
      <c r="A79" s="5"/>
      <c r="B79" s="5"/>
      <c r="C79" s="5"/>
      <c r="D79" s="5"/>
      <c r="E79" s="5"/>
      <c r="F79" s="5"/>
    </row>
    <row r="80" spans="1:6" ht="10.5" customHeight="1">
      <c r="A80" s="5"/>
      <c r="B80" s="5"/>
      <c r="C80" s="5"/>
      <c r="D80" s="5"/>
      <c r="E80" s="5"/>
      <c r="F80" s="5"/>
    </row>
    <row r="81" spans="1:6" ht="10.5" customHeight="1">
      <c r="A81" s="5"/>
      <c r="B81" s="5"/>
      <c r="C81" s="5"/>
      <c r="D81" s="5"/>
      <c r="E81" s="5"/>
      <c r="F81" s="5"/>
    </row>
    <row r="82" spans="1:6" ht="10.5" customHeight="1">
      <c r="A82" s="5"/>
      <c r="B82" s="5"/>
      <c r="C82" s="5"/>
      <c r="D82" s="5"/>
      <c r="E82" s="5"/>
      <c r="F82" s="5"/>
    </row>
    <row r="83" spans="1:6" ht="10.5" customHeight="1">
      <c r="A83" s="5"/>
      <c r="B83" s="5"/>
      <c r="C83" s="5"/>
      <c r="D83" s="5"/>
      <c r="E83" s="5"/>
      <c r="F83" s="5"/>
    </row>
    <row r="84" spans="1:6" ht="10.5" customHeight="1">
      <c r="A84" s="5"/>
      <c r="B84" s="5"/>
      <c r="C84" s="5"/>
      <c r="D84" s="5"/>
      <c r="E84" s="5"/>
      <c r="F84" s="5"/>
    </row>
    <row r="85" spans="1:6" ht="10.5" customHeight="1">
      <c r="A85" s="5"/>
      <c r="B85" s="5"/>
      <c r="C85" s="5"/>
      <c r="D85" s="5"/>
      <c r="E85" s="5"/>
      <c r="F85" s="5"/>
    </row>
    <row r="86" spans="1:6" ht="10.5" customHeight="1">
      <c r="A86" s="5"/>
      <c r="B86" s="5"/>
      <c r="C86" s="5"/>
      <c r="D86" s="5"/>
      <c r="E86" s="5"/>
      <c r="F86" s="5"/>
    </row>
    <row r="87" spans="1:6" ht="10.5" customHeight="1">
      <c r="A87" s="5"/>
      <c r="B87" s="5"/>
      <c r="C87" s="5"/>
      <c r="D87" s="5"/>
      <c r="E87" s="5"/>
      <c r="F87" s="5"/>
    </row>
    <row r="88" spans="1:6" ht="10.5" customHeight="1">
      <c r="A88" s="5"/>
      <c r="B88" s="5"/>
      <c r="C88" s="5"/>
      <c r="D88" s="5"/>
      <c r="E88" s="5"/>
      <c r="F88" s="5"/>
    </row>
    <row r="89" spans="1:6" ht="10.5" customHeight="1">
      <c r="A89" s="5"/>
      <c r="B89" s="5"/>
      <c r="C89" s="5"/>
      <c r="D89" s="5"/>
      <c r="E89" s="5"/>
      <c r="F89" s="5"/>
    </row>
    <row r="90" spans="1:6" ht="10.5" customHeight="1">
      <c r="A90" s="5"/>
      <c r="B90" s="5"/>
      <c r="C90" s="5"/>
      <c r="D90" s="5"/>
      <c r="E90" s="5"/>
      <c r="F90" s="5"/>
    </row>
    <row r="91" spans="1:6" ht="10.5" customHeight="1">
      <c r="A91" s="5"/>
      <c r="B91" s="5"/>
      <c r="C91" s="5"/>
      <c r="D91" s="5"/>
      <c r="E91" s="5"/>
      <c r="F91" s="5"/>
    </row>
  </sheetData>
  <sheetProtection/>
  <mergeCells count="4">
    <mergeCell ref="A5:F5"/>
    <mergeCell ref="A39:F39"/>
    <mergeCell ref="A58:F58"/>
    <mergeCell ref="B3:F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2016-01-23T18:38:00Z</cp:lastPrinted>
  <dcterms:created xsi:type="dcterms:W3CDTF">2009-04-03T10:40:41Z</dcterms:created>
  <dcterms:modified xsi:type="dcterms:W3CDTF">2016-10-29T22:24:37Z</dcterms:modified>
  <cp:category/>
  <cp:version/>
  <cp:contentType/>
  <cp:contentStatus/>
</cp:coreProperties>
</file>