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Classificação Futebol" sheetId="1" r:id="rId1"/>
    <sheet name="FUTEBOL Gols e Cartões" sheetId="2" r:id="rId2"/>
  </sheets>
  <definedNames/>
  <calcPr fullCalcOnLoad="1"/>
</workbook>
</file>

<file path=xl/sharedStrings.xml><?xml version="1.0" encoding="utf-8"?>
<sst xmlns="http://schemas.openxmlformats.org/spreadsheetml/2006/main" count="269" uniqueCount="137">
  <si>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</si>
  <si>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</si>
  <si>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</si>
  <si>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</si>
  <si>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</si>
  <si>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</si>
  <si>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</si>
  <si>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</si>
  <si>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</si>
  <si>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</si>
  <si>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</si>
  <si>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</si>
  <si>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</si>
  <si>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</si>
  <si>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</si>
  <si>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</si>
  <si>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</si>
  <si>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</si>
  <si>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</si>
  <si>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</si>
  <si>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</si>
  <si>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</si>
  <si>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</si>
  <si>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</si>
  <si>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</si>
  <si>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t xml:space="preserve">Goleiro Menos Vazado: </t>
  </si>
  <si>
    <t>SÉRIE OURO - SUB-11 - 06/07</t>
  </si>
  <si>
    <t>CLASSIFICAÇÃO FUTEBOL</t>
  </si>
  <si>
    <t>SÉRIE OURO - SUB-13 - 04/05</t>
  </si>
  <si>
    <t>FUTEBOL - ESTATÍSTICA</t>
  </si>
  <si>
    <t>SUB-15 - 02/03 - FUTEBOL</t>
  </si>
  <si>
    <t>SUB-13 - 04/05 - FUTEBOL</t>
  </si>
  <si>
    <t>SUB-11 - 06/07 - FUTEBOL</t>
  </si>
  <si>
    <t xml:space="preserve"> SÉRIE OURO - SUB-15 - 02/03</t>
  </si>
  <si>
    <t>Associação Montesionense</t>
  </si>
  <si>
    <t>Brasilis FC/CT Oscar</t>
  </si>
  <si>
    <t>SER Perdigão-Rio Verde-GO</t>
  </si>
  <si>
    <t>Perdigão B - GO</t>
  </si>
  <si>
    <t>Pref. Monte Sião</t>
  </si>
  <si>
    <t>TDT - Turma do Tatão</t>
  </si>
  <si>
    <t>Águas de Lindoia</t>
  </si>
  <si>
    <t>Águas de Lindóia</t>
  </si>
  <si>
    <t xml:space="preserve">Vinicius Henrique </t>
  </si>
  <si>
    <t>Pedro Henrique Prezzoti</t>
  </si>
  <si>
    <t xml:space="preserve">Henrique Carbone </t>
  </si>
  <si>
    <t xml:space="preserve">Gustavo M. Dias </t>
  </si>
  <si>
    <t>A. A. Montessionense</t>
  </si>
  <si>
    <t>João Vitor B.</t>
  </si>
  <si>
    <t>Rodrigo M. Moura</t>
  </si>
  <si>
    <t>Alexandre Oliveira Silva</t>
  </si>
  <si>
    <t>S. E. R. Perdigão - B</t>
  </si>
  <si>
    <t>S. E. R. Perdigão - A</t>
  </si>
  <si>
    <t>Caio Gonzaga C.</t>
  </si>
  <si>
    <t>Nicolas Machado</t>
  </si>
  <si>
    <t>Kaua Felipe Santos</t>
  </si>
  <si>
    <t>S. E. R. Perdigão - Rio Verde (GO)</t>
  </si>
  <si>
    <t>Claudio N. da Silva</t>
  </si>
  <si>
    <t>Jose Daniel L. da Silva</t>
  </si>
  <si>
    <t>Pedro de Souza Nunes</t>
  </si>
  <si>
    <t>Richard Augusto</t>
  </si>
  <si>
    <t>Victor Hugo</t>
  </si>
  <si>
    <t>Antonio Ferreira</t>
  </si>
  <si>
    <t>Escola Brasilis / Ct Oscar</t>
  </si>
  <si>
    <t>Rafael Silva</t>
  </si>
  <si>
    <t>João de Almeida</t>
  </si>
  <si>
    <t>Breno de Souza</t>
  </si>
  <si>
    <t>José Felipe</t>
  </si>
  <si>
    <t>Pedro de Sá</t>
  </si>
  <si>
    <t>Luiz Fernando Reis</t>
  </si>
  <si>
    <t>Ruan Bezerra</t>
  </si>
  <si>
    <t>Kaique Bonifacio</t>
  </si>
  <si>
    <t>Pedro Henrique Oliveira</t>
  </si>
  <si>
    <t>Thiago Mendes</t>
  </si>
  <si>
    <t>Otavio Sandy</t>
  </si>
  <si>
    <t>Ryan Ferreira</t>
  </si>
  <si>
    <t>Lucas Simonete</t>
  </si>
  <si>
    <t>João G. Viveiro</t>
  </si>
  <si>
    <t>João Victor dos Santos</t>
  </si>
  <si>
    <t>Luan de Araujo</t>
  </si>
  <si>
    <t>João J. Comune</t>
  </si>
  <si>
    <t>Maycon Bernades</t>
  </si>
  <si>
    <t>Pedro Lucas dos Reis</t>
  </si>
  <si>
    <t>Matheus de Castro</t>
  </si>
  <si>
    <t>Kayky de Souza</t>
  </si>
  <si>
    <t>Samuel Mendonça</t>
  </si>
  <si>
    <t>Daniel Victor Fernandes</t>
  </si>
  <si>
    <t>Diego Gabriel</t>
  </si>
  <si>
    <t>Johmmy Wesley</t>
  </si>
  <si>
    <t>Alisson Leite</t>
  </si>
  <si>
    <t>Sergio Luis Faria</t>
  </si>
  <si>
    <t>Brendo Ribeiro</t>
  </si>
  <si>
    <t>Thomas Carmona</t>
  </si>
  <si>
    <t>Kaique Pinheiro</t>
  </si>
  <si>
    <t>Fausto Victor</t>
  </si>
  <si>
    <t>José Pedro Cintra</t>
  </si>
  <si>
    <t>Caomi Patrocínio Jorge</t>
  </si>
  <si>
    <t>Dpouglas Maranhão Silva</t>
  </si>
  <si>
    <t>Luis Henrique dos Santos Silva</t>
  </si>
  <si>
    <t>Nicollas Mendonça</t>
  </si>
  <si>
    <t>Henzo Richers de Souza</t>
  </si>
  <si>
    <t>Gabriel Saqueto Silva</t>
  </si>
  <si>
    <t>Charles Santos Junior</t>
  </si>
  <si>
    <t>Marlon Gomes</t>
  </si>
  <si>
    <t>SER Perdigão - Rio Verde - GO</t>
  </si>
  <si>
    <t>Samara Venceslau</t>
  </si>
  <si>
    <t>Pedro Henrique Vieira</t>
  </si>
  <si>
    <t>Jaguar - Baty Facil</t>
  </si>
  <si>
    <t>Vitor Augusto Gasperi</t>
  </si>
  <si>
    <t>João Vitor Marinas</t>
  </si>
  <si>
    <t>Jaguar Baty Fácil</t>
  </si>
  <si>
    <t>Breno Corsi</t>
  </si>
  <si>
    <t>Rai Gomes</t>
  </si>
  <si>
    <t>Juan Marcelo</t>
  </si>
  <si>
    <t>Rafael Lucas</t>
  </si>
  <si>
    <t>João Victor</t>
  </si>
  <si>
    <t xml:space="preserve"> SÉRIE BRONZE - SUB-15 - 02/03</t>
  </si>
  <si>
    <t>SÉRIE BRONZE - SUB-13 - 04/05</t>
  </si>
  <si>
    <t>SÉRIE BRONZE - SUB-11 - 06/07</t>
  </si>
  <si>
    <t>Lucas Guilherme</t>
  </si>
  <si>
    <t>Gabriel Baccin</t>
  </si>
  <si>
    <t>Igor Antonio</t>
  </si>
  <si>
    <t>Adão Amorim</t>
  </si>
  <si>
    <t>Sábado</t>
  </si>
  <si>
    <t>Agostino Brumer Ribeiro</t>
  </si>
  <si>
    <t>Moises Oliveira</t>
  </si>
  <si>
    <t>João Santos</t>
  </si>
  <si>
    <t>Campeão</t>
  </si>
  <si>
    <t>Vice-Campeão</t>
  </si>
  <si>
    <t xml:space="preserve"> SÉRIE PRATA - SUB-15 - 02/03</t>
  </si>
  <si>
    <t>Matheus Santos Nogueira</t>
  </si>
  <si>
    <t xml:space="preserve"> SÉRIE PRATA - SUB-13 - 04/05</t>
  </si>
  <si>
    <t>Glaidson Jose</t>
  </si>
  <si>
    <t>Pedro Ortega</t>
  </si>
  <si>
    <t>Murilo Santos</t>
  </si>
  <si>
    <t>Guilherme Gomes</t>
  </si>
  <si>
    <t>SÉRIE PRATA - SUB-11 - 06/07</t>
  </si>
  <si>
    <t>Vice-campeão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</si>
</sst>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3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10"/>
      </top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16" fontId="0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24" borderId="17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35" fillId="17" borderId="18" xfId="0" applyFont="1" applyFill="1" applyBorder="1" applyAlignment="1">
      <alignment horizontal="center" vertical="center"/>
    </xf>
    <xf numFmtId="0" fontId="35" fillId="17" borderId="18" xfId="0" applyFont="1" applyFill="1" applyBorder="1" applyAlignment="1">
      <alignment vertical="center"/>
    </xf>
    <xf numFmtId="0" fontId="35" fillId="17" borderId="19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vertical="center"/>
    </xf>
    <xf numFmtId="0" fontId="10" fillId="16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vertical="center"/>
    </xf>
    <xf numFmtId="0" fontId="10" fillId="11" borderId="19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1543050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28975" y="314325"/>
          <a:ext cx="819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352925" y="581025"/>
          <a:ext cx="1314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1</xdr:col>
      <xdr:colOff>1533525</xdr:colOff>
      <xdr:row>3</xdr:row>
      <xdr:rowOff>57150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0</xdr:rowOff>
    </xdr:to>
    <xdr:sp>
      <xdr:nvSpPr>
        <xdr:cNvPr id="5" name="CaixaDeTexto 3"/>
        <xdr:cNvSpPr txBox="1">
          <a:spLocks noChangeArrowheads="1"/>
        </xdr:cNvSpPr>
      </xdr:nvSpPr>
      <xdr:spPr>
        <a:xfrm>
          <a:off x="3228975" y="314325"/>
          <a:ext cx="819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0</xdr:rowOff>
    </xdr:to>
    <xdr:sp>
      <xdr:nvSpPr>
        <xdr:cNvPr id="6" name="CaixaDeTexto 10"/>
        <xdr:cNvSpPr txBox="1">
          <a:spLocks noChangeArrowheads="1"/>
        </xdr:cNvSpPr>
      </xdr:nvSpPr>
      <xdr:spPr>
        <a:xfrm>
          <a:off x="4352925" y="581025"/>
          <a:ext cx="1314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76500" y="161925"/>
          <a:ext cx="1762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5181600" y="247650"/>
          <a:ext cx="923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showGridLines="0" tabSelected="1" zoomScale="200" zoomScaleNormal="200" zoomScaleSheetLayoutView="130" zoomScalePageLayoutView="0" workbookViewId="0" topLeftCell="A1">
      <selection activeCell="E43" sqref="E43"/>
    </sheetView>
  </sheetViews>
  <sheetFormatPr defaultColWidth="9.140625" defaultRowHeight="12.75"/>
  <cols>
    <col min="1" max="1" width="13.140625" style="3" customWidth="1"/>
    <col min="2" max="2" width="30.00390625" style="3" customWidth="1"/>
    <col min="3" max="3" width="4.710937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55"/>
      <c r="E3" s="56"/>
      <c r="F3" s="56"/>
    </row>
    <row r="4" spans="1:12" ht="16.5" thickBot="1">
      <c r="A4" s="63" t="s">
        <v>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5" customFormat="1" ht="14.25" thickBot="1" thickTop="1">
      <c r="A5" s="57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2" s="7" customFormat="1" ht="10.5" customHeight="1" thickTop="1">
      <c r="A6" s="26" t="s">
        <v>7</v>
      </c>
      <c r="B6" s="26" t="s">
        <v>0</v>
      </c>
      <c r="C6" s="27" t="s">
        <v>1</v>
      </c>
      <c r="D6" s="27" t="s">
        <v>2</v>
      </c>
      <c r="E6" s="27" t="s">
        <v>3</v>
      </c>
      <c r="F6" s="27" t="s">
        <v>8</v>
      </c>
      <c r="G6" s="27" t="s">
        <v>9</v>
      </c>
      <c r="H6" s="27" t="s">
        <v>4</v>
      </c>
      <c r="I6" s="27" t="s">
        <v>5</v>
      </c>
      <c r="J6" s="27" t="s">
        <v>6</v>
      </c>
      <c r="K6" s="28" t="s">
        <v>12</v>
      </c>
      <c r="L6" s="29" t="s">
        <v>13</v>
      </c>
    </row>
    <row r="7" spans="1:12" ht="10.5" customHeight="1">
      <c r="A7" s="8" t="s">
        <v>126</v>
      </c>
      <c r="B7" s="1" t="s">
        <v>23</v>
      </c>
      <c r="C7" s="2">
        <f>(E7*3)+(F7*1)</f>
        <v>13</v>
      </c>
      <c r="D7" s="2">
        <f>SUM(E7:G7)</f>
        <v>5</v>
      </c>
      <c r="E7" s="2">
        <v>4</v>
      </c>
      <c r="F7" s="2">
        <v>1</v>
      </c>
      <c r="G7" s="2">
        <v>0</v>
      </c>
      <c r="H7" s="2">
        <v>11</v>
      </c>
      <c r="I7" s="2">
        <v>5</v>
      </c>
      <c r="J7" s="2">
        <f>H7-I7</f>
        <v>6</v>
      </c>
      <c r="K7" s="19">
        <v>0</v>
      </c>
      <c r="L7" s="2">
        <v>1</v>
      </c>
    </row>
    <row r="8" spans="1:12" ht="10.5" customHeight="1" thickBot="1">
      <c r="A8" s="8" t="s">
        <v>136</v>
      </c>
      <c r="B8" s="1" t="s">
        <v>36</v>
      </c>
      <c r="C8" s="2">
        <f>(E8*3)+(F8*1)</f>
        <v>8</v>
      </c>
      <c r="D8" s="2">
        <f>SUM(E8:G8)</f>
        <v>5</v>
      </c>
      <c r="E8" s="2">
        <v>2</v>
      </c>
      <c r="F8" s="2">
        <v>2</v>
      </c>
      <c r="G8" s="2">
        <v>1</v>
      </c>
      <c r="H8" s="2">
        <v>5</v>
      </c>
      <c r="I8" s="2">
        <v>3</v>
      </c>
      <c r="J8" s="2">
        <f>H8-I8</f>
        <v>2</v>
      </c>
      <c r="K8" s="19">
        <v>7</v>
      </c>
      <c r="L8" s="2">
        <v>1</v>
      </c>
    </row>
    <row r="9" spans="1:12" ht="10.5" customHeight="1" thickBot="1" thickTop="1">
      <c r="A9" s="42" t="s">
        <v>128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2" ht="10.5" customHeight="1" thickTop="1">
      <c r="A10" s="8" t="s">
        <v>126</v>
      </c>
      <c r="B10" s="1" t="s">
        <v>39</v>
      </c>
      <c r="C10" s="2">
        <f>(E10*3)+(F10*1)</f>
        <v>8</v>
      </c>
      <c r="D10" s="2">
        <f>SUM(E10:G10)</f>
        <v>5</v>
      </c>
      <c r="E10" s="2">
        <v>2</v>
      </c>
      <c r="F10" s="2">
        <v>2</v>
      </c>
      <c r="G10" s="2">
        <v>1</v>
      </c>
      <c r="H10" s="2">
        <v>4</v>
      </c>
      <c r="I10" s="2">
        <v>4</v>
      </c>
      <c r="J10" s="2">
        <f>H10-I10</f>
        <v>0</v>
      </c>
      <c r="K10" s="19">
        <v>4</v>
      </c>
      <c r="L10" s="2">
        <v>1</v>
      </c>
    </row>
    <row r="11" spans="1:12" ht="10.5" customHeight="1" thickBot="1">
      <c r="A11" s="8" t="s">
        <v>136</v>
      </c>
      <c r="B11" s="1" t="s">
        <v>41</v>
      </c>
      <c r="C11" s="2">
        <f>(E11*3)+(F11*1)</f>
        <v>4</v>
      </c>
      <c r="D11" s="2">
        <f>SUM(E11:G11)</f>
        <v>5</v>
      </c>
      <c r="E11" s="2">
        <v>1</v>
      </c>
      <c r="F11" s="2">
        <v>1</v>
      </c>
      <c r="G11" s="2">
        <v>3</v>
      </c>
      <c r="H11" s="2">
        <v>3</v>
      </c>
      <c r="I11" s="2">
        <v>4</v>
      </c>
      <c r="J11" s="2">
        <f>H11-I11</f>
        <v>-1</v>
      </c>
      <c r="K11" s="19">
        <v>3</v>
      </c>
      <c r="L11" s="2">
        <v>0</v>
      </c>
    </row>
    <row r="12" spans="1:12" s="5" customFormat="1" ht="10.5" customHeight="1" thickBot="1" thickTop="1">
      <c r="A12" s="50" t="s">
        <v>115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65"/>
    </row>
    <row r="13" spans="1:12" ht="10.5" customHeight="1" thickTop="1">
      <c r="A13" s="8" t="s">
        <v>126</v>
      </c>
      <c r="B13" s="1" t="s">
        <v>24</v>
      </c>
      <c r="C13" s="2">
        <f>(E13*3)+(F13*1)</f>
        <v>5</v>
      </c>
      <c r="D13" s="2">
        <f>SUM(E13:G13)</f>
        <v>4</v>
      </c>
      <c r="E13" s="2">
        <v>1</v>
      </c>
      <c r="F13" s="2">
        <v>2</v>
      </c>
      <c r="G13" s="2">
        <v>1</v>
      </c>
      <c r="H13" s="2">
        <v>6</v>
      </c>
      <c r="I13" s="2">
        <v>5</v>
      </c>
      <c r="J13" s="2">
        <f>H13-I13</f>
        <v>1</v>
      </c>
      <c r="K13" s="19">
        <v>2</v>
      </c>
      <c r="L13" s="2">
        <v>0</v>
      </c>
    </row>
    <row r="14" spans="1:12" ht="10.5" customHeight="1">
      <c r="A14" s="8" t="s">
        <v>136</v>
      </c>
      <c r="B14" s="1" t="s">
        <v>38</v>
      </c>
      <c r="C14" s="2">
        <f>(E14*3)+(F14*1)</f>
        <v>0</v>
      </c>
      <c r="D14" s="2">
        <f>SUM(E14:G14)</f>
        <v>4</v>
      </c>
      <c r="E14" s="2">
        <v>0</v>
      </c>
      <c r="F14" s="2">
        <v>0</v>
      </c>
      <c r="G14" s="2">
        <v>4</v>
      </c>
      <c r="H14" s="2">
        <v>3</v>
      </c>
      <c r="I14" s="2">
        <v>11</v>
      </c>
      <c r="J14" s="2">
        <f>H14-I14</f>
        <v>-8</v>
      </c>
      <c r="K14" s="19">
        <v>3</v>
      </c>
      <c r="L14" s="2">
        <v>0</v>
      </c>
    </row>
    <row r="15" spans="1:12" ht="10.5" customHeight="1">
      <c r="A15" s="1"/>
      <c r="B15" s="1"/>
      <c r="C15" s="2"/>
      <c r="D15" s="2">
        <f>SUM(D7:D14)/2</f>
        <v>14</v>
      </c>
      <c r="E15" s="2"/>
      <c r="F15" s="2"/>
      <c r="G15" s="2"/>
      <c r="H15" s="2">
        <f>SUM(H7:H14)</f>
        <v>32</v>
      </c>
      <c r="I15" s="2">
        <f>SUM(I7:I14)</f>
        <v>32</v>
      </c>
      <c r="J15" s="2"/>
      <c r="K15" s="19">
        <f>SUM(K7:K14)</f>
        <v>19</v>
      </c>
      <c r="L15" s="2">
        <f>SUM(L7:L14)</f>
        <v>3</v>
      </c>
    </row>
    <row r="16" ht="10.5" customHeight="1" thickBot="1">
      <c r="A16" s="20"/>
    </row>
    <row r="17" spans="1:12" s="5" customFormat="1" ht="10.5" customHeight="1" thickBot="1" thickTop="1">
      <c r="A17" s="57" t="s">
        <v>28</v>
      </c>
      <c r="B17" s="58"/>
      <c r="C17" s="58"/>
      <c r="D17" s="58"/>
      <c r="E17" s="58"/>
      <c r="F17" s="58"/>
      <c r="G17" s="58"/>
      <c r="H17" s="58"/>
      <c r="I17" s="60"/>
      <c r="J17" s="60"/>
      <c r="K17" s="61"/>
      <c r="L17" s="62"/>
    </row>
    <row r="18" spans="1:12" s="7" customFormat="1" ht="10.5" customHeight="1" thickTop="1">
      <c r="A18" s="26" t="s">
        <v>7</v>
      </c>
      <c r="B18" s="26" t="s">
        <v>0</v>
      </c>
      <c r="C18" s="27" t="s">
        <v>1</v>
      </c>
      <c r="D18" s="27" t="s">
        <v>2</v>
      </c>
      <c r="E18" s="27" t="s">
        <v>3</v>
      </c>
      <c r="F18" s="27" t="s">
        <v>8</v>
      </c>
      <c r="G18" s="27" t="s">
        <v>9</v>
      </c>
      <c r="H18" s="27" t="s">
        <v>4</v>
      </c>
      <c r="I18" s="27" t="s">
        <v>5</v>
      </c>
      <c r="J18" s="27" t="s">
        <v>6</v>
      </c>
      <c r="K18" s="28" t="s">
        <v>12</v>
      </c>
      <c r="L18" s="29" t="s">
        <v>13</v>
      </c>
    </row>
    <row r="19" spans="1:12" ht="10.5" customHeight="1">
      <c r="A19" s="8" t="s">
        <v>126</v>
      </c>
      <c r="B19" s="1" t="s">
        <v>36</v>
      </c>
      <c r="C19" s="2">
        <f>(E19*3)+(F19*1)</f>
        <v>15</v>
      </c>
      <c r="D19" s="2">
        <f>SUM(E19:G19)</f>
        <v>5</v>
      </c>
      <c r="E19" s="2">
        <v>5</v>
      </c>
      <c r="F19" s="2">
        <v>0</v>
      </c>
      <c r="G19" s="2">
        <v>0</v>
      </c>
      <c r="H19" s="2">
        <v>19</v>
      </c>
      <c r="I19" s="2">
        <v>1</v>
      </c>
      <c r="J19" s="2">
        <f>H19-I19</f>
        <v>18</v>
      </c>
      <c r="K19" s="19">
        <v>1</v>
      </c>
      <c r="L19" s="2">
        <v>0</v>
      </c>
    </row>
    <row r="20" spans="1:12" ht="10.5" customHeight="1" thickBot="1">
      <c r="A20" s="8" t="s">
        <v>127</v>
      </c>
      <c r="B20" s="1" t="s">
        <v>38</v>
      </c>
      <c r="C20" s="2">
        <f>(E20*3)+(F20*1)</f>
        <v>7</v>
      </c>
      <c r="D20" s="2">
        <f>SUM(E20:G20)</f>
        <v>5</v>
      </c>
      <c r="E20" s="2">
        <v>2</v>
      </c>
      <c r="F20" s="2">
        <v>1</v>
      </c>
      <c r="G20" s="2">
        <v>2</v>
      </c>
      <c r="H20" s="2">
        <v>5</v>
      </c>
      <c r="I20" s="2">
        <v>8</v>
      </c>
      <c r="J20" s="2">
        <f>H20-I20</f>
        <v>-3</v>
      </c>
      <c r="K20" s="19">
        <v>0</v>
      </c>
      <c r="L20" s="2">
        <v>0</v>
      </c>
    </row>
    <row r="21" spans="1:12" ht="10.5" customHeight="1" thickBot="1" thickTop="1">
      <c r="A21" s="42" t="s">
        <v>130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</row>
    <row r="22" spans="1:12" ht="10.5" customHeight="1" thickTop="1">
      <c r="A22" s="8" t="s">
        <v>126</v>
      </c>
      <c r="B22" s="1" t="s">
        <v>35</v>
      </c>
      <c r="C22" s="2">
        <f>(E22*3)+(F22*1)</f>
        <v>7</v>
      </c>
      <c r="D22" s="2">
        <f>SUM(E22:G22)</f>
        <v>5</v>
      </c>
      <c r="E22" s="2">
        <v>2</v>
      </c>
      <c r="F22" s="2">
        <v>1</v>
      </c>
      <c r="G22" s="2">
        <v>2</v>
      </c>
      <c r="H22" s="2">
        <v>11</v>
      </c>
      <c r="I22" s="2">
        <v>3</v>
      </c>
      <c r="J22" s="2">
        <f>H22-I22</f>
        <v>8</v>
      </c>
      <c r="K22" s="19">
        <v>1</v>
      </c>
      <c r="L22" s="2">
        <v>0</v>
      </c>
    </row>
    <row r="23" spans="1:12" ht="10.5" customHeight="1" thickBot="1">
      <c r="A23" s="8" t="s">
        <v>127</v>
      </c>
      <c r="B23" s="1" t="s">
        <v>34</v>
      </c>
      <c r="C23" s="2">
        <f>(E23*3)+(F23*1)</f>
        <v>4</v>
      </c>
      <c r="D23" s="2">
        <f>SUM(E23:G23)</f>
        <v>5</v>
      </c>
      <c r="E23" s="2">
        <v>1</v>
      </c>
      <c r="F23" s="2">
        <v>1</v>
      </c>
      <c r="G23" s="2">
        <v>3</v>
      </c>
      <c r="H23" s="2">
        <v>3</v>
      </c>
      <c r="I23" s="2">
        <v>16</v>
      </c>
      <c r="J23" s="2">
        <f>H23-I23</f>
        <v>-13</v>
      </c>
      <c r="K23" s="19">
        <v>2</v>
      </c>
      <c r="L23" s="2">
        <v>0</v>
      </c>
    </row>
    <row r="24" spans="1:12" s="5" customFormat="1" ht="10.5" customHeight="1" thickBot="1" thickTop="1">
      <c r="A24" s="50" t="s">
        <v>116</v>
      </c>
      <c r="B24" s="51"/>
      <c r="C24" s="51"/>
      <c r="D24" s="51"/>
      <c r="E24" s="51"/>
      <c r="F24" s="51"/>
      <c r="G24" s="51"/>
      <c r="H24" s="51"/>
      <c r="I24" s="52"/>
      <c r="J24" s="52"/>
      <c r="K24" s="53"/>
      <c r="L24" s="54"/>
    </row>
    <row r="25" spans="1:12" ht="10.5" customHeight="1" thickTop="1">
      <c r="A25" s="8" t="s">
        <v>126</v>
      </c>
      <c r="B25" s="1" t="s">
        <v>37</v>
      </c>
      <c r="C25" s="2">
        <f>(E25*3)+(F25*1)</f>
        <v>4</v>
      </c>
      <c r="D25" s="2">
        <f>SUM(E25:G25)</f>
        <v>4</v>
      </c>
      <c r="E25" s="2">
        <v>0</v>
      </c>
      <c r="F25" s="2">
        <v>4</v>
      </c>
      <c r="G25" s="2">
        <v>0</v>
      </c>
      <c r="H25" s="2">
        <v>3</v>
      </c>
      <c r="I25" s="2">
        <v>3</v>
      </c>
      <c r="J25" s="2">
        <f>H25-I25</f>
        <v>0</v>
      </c>
      <c r="K25" s="19">
        <v>0</v>
      </c>
      <c r="L25" s="2">
        <v>0</v>
      </c>
    </row>
    <row r="26" spans="1:12" ht="10.5" customHeight="1">
      <c r="A26" s="8" t="s">
        <v>127</v>
      </c>
      <c r="B26" s="1" t="s">
        <v>23</v>
      </c>
      <c r="C26" s="2">
        <f>(E26*3)+(F26*1)</f>
        <v>1</v>
      </c>
      <c r="D26" s="2">
        <f>SUM(E26:G26)</f>
        <v>4</v>
      </c>
      <c r="E26" s="2">
        <v>0</v>
      </c>
      <c r="F26" s="2">
        <v>1</v>
      </c>
      <c r="G26" s="2">
        <v>3</v>
      </c>
      <c r="H26" s="2">
        <v>1</v>
      </c>
      <c r="I26" s="2">
        <v>11</v>
      </c>
      <c r="J26" s="2">
        <f>H26-I26</f>
        <v>-10</v>
      </c>
      <c r="K26" s="19">
        <v>1</v>
      </c>
      <c r="L26" s="2">
        <v>0</v>
      </c>
    </row>
    <row r="27" spans="1:12" ht="10.5" customHeight="1">
      <c r="A27" s="1"/>
      <c r="B27" s="1"/>
      <c r="C27" s="2"/>
      <c r="D27" s="2">
        <f>SUM(D19:D26)/2</f>
        <v>14</v>
      </c>
      <c r="E27" s="2"/>
      <c r="F27" s="2"/>
      <c r="G27" s="2"/>
      <c r="H27" s="2">
        <f>SUM(H19:H26)</f>
        <v>42</v>
      </c>
      <c r="I27" s="2">
        <f>SUM(I19:I26)</f>
        <v>42</v>
      </c>
      <c r="J27" s="2"/>
      <c r="K27" s="19">
        <f>SUM(K19:K26)</f>
        <v>5</v>
      </c>
      <c r="L27" s="2">
        <f>SUM(L19:L26)</f>
        <v>0</v>
      </c>
    </row>
    <row r="28" ht="10.5" customHeight="1" thickBot="1">
      <c r="A28" s="20"/>
    </row>
    <row r="29" spans="1:12" s="5" customFormat="1" ht="10.5" customHeight="1" thickBot="1" thickTop="1">
      <c r="A29" s="57" t="s">
        <v>26</v>
      </c>
      <c r="B29" s="58"/>
      <c r="C29" s="58"/>
      <c r="D29" s="58"/>
      <c r="E29" s="58"/>
      <c r="F29" s="58"/>
      <c r="G29" s="58"/>
      <c r="H29" s="58"/>
      <c r="I29" s="60"/>
      <c r="J29" s="60"/>
      <c r="K29" s="61"/>
      <c r="L29" s="62"/>
    </row>
    <row r="30" spans="1:12" s="7" customFormat="1" ht="10.5" customHeight="1" thickTop="1">
      <c r="A30" s="26" t="s">
        <v>7</v>
      </c>
      <c r="B30" s="26" t="s">
        <v>0</v>
      </c>
      <c r="C30" s="27" t="s">
        <v>1</v>
      </c>
      <c r="D30" s="27" t="s">
        <v>2</v>
      </c>
      <c r="E30" s="27" t="s">
        <v>3</v>
      </c>
      <c r="F30" s="27" t="s">
        <v>8</v>
      </c>
      <c r="G30" s="27" t="s">
        <v>9</v>
      </c>
      <c r="H30" s="27" t="s">
        <v>4</v>
      </c>
      <c r="I30" s="27" t="s">
        <v>5</v>
      </c>
      <c r="J30" s="27" t="s">
        <v>6</v>
      </c>
      <c r="K30" s="28" t="s">
        <v>12</v>
      </c>
      <c r="L30" s="29" t="s">
        <v>13</v>
      </c>
    </row>
    <row r="31" spans="1:12" s="7" customFormat="1" ht="10.5" customHeight="1">
      <c r="A31" s="8" t="s">
        <v>126</v>
      </c>
      <c r="B31" s="1" t="s">
        <v>109</v>
      </c>
      <c r="C31" s="2">
        <f>(E31*3)+(F31*1)</f>
        <v>13</v>
      </c>
      <c r="D31" s="2">
        <f>SUM(E31:G31)</f>
        <v>5</v>
      </c>
      <c r="E31" s="2">
        <v>4</v>
      </c>
      <c r="F31" s="2">
        <v>1</v>
      </c>
      <c r="G31" s="2">
        <v>0</v>
      </c>
      <c r="H31" s="2">
        <v>18</v>
      </c>
      <c r="I31" s="2">
        <v>0</v>
      </c>
      <c r="J31" s="2">
        <f>H31-I31</f>
        <v>18</v>
      </c>
      <c r="K31" s="19">
        <v>0</v>
      </c>
      <c r="L31" s="2">
        <v>0</v>
      </c>
    </row>
    <row r="32" spans="1:12" ht="10.5" customHeight="1" thickBot="1">
      <c r="A32" s="8" t="s">
        <v>136</v>
      </c>
      <c r="B32" s="1" t="s">
        <v>36</v>
      </c>
      <c r="C32" s="2">
        <f>(E32*3)+(F32*1)</f>
        <v>9</v>
      </c>
      <c r="D32" s="2">
        <f>SUM(E32:G32)</f>
        <v>5</v>
      </c>
      <c r="E32" s="2">
        <v>2</v>
      </c>
      <c r="F32" s="2">
        <v>3</v>
      </c>
      <c r="G32" s="2">
        <v>0</v>
      </c>
      <c r="H32" s="2">
        <v>6</v>
      </c>
      <c r="I32" s="2">
        <v>1</v>
      </c>
      <c r="J32" s="2">
        <f>H32-I32</f>
        <v>5</v>
      </c>
      <c r="K32" s="19">
        <v>0</v>
      </c>
      <c r="L32" s="2">
        <v>0</v>
      </c>
    </row>
    <row r="33" spans="1:12" ht="10.5" customHeight="1" thickBot="1" thickTop="1">
      <c r="A33" s="45" t="s">
        <v>135</v>
      </c>
      <c r="B33" s="46"/>
      <c r="C33" s="46"/>
      <c r="D33" s="46"/>
      <c r="E33" s="46"/>
      <c r="F33" s="46"/>
      <c r="G33" s="46"/>
      <c r="H33" s="46"/>
      <c r="I33" s="47"/>
      <c r="J33" s="47"/>
      <c r="K33" s="48"/>
      <c r="L33" s="49"/>
    </row>
    <row r="34" spans="1:12" ht="10.5" customHeight="1" thickTop="1">
      <c r="A34" s="8" t="s">
        <v>126</v>
      </c>
      <c r="B34" s="1" t="s">
        <v>24</v>
      </c>
      <c r="C34" s="2">
        <f>(E34*3)+(F34*1)</f>
        <v>7</v>
      </c>
      <c r="D34" s="2">
        <f>SUM(E34:G34)</f>
        <v>5</v>
      </c>
      <c r="E34" s="2">
        <v>2</v>
      </c>
      <c r="F34" s="2">
        <v>1</v>
      </c>
      <c r="G34" s="2">
        <v>2</v>
      </c>
      <c r="H34" s="2">
        <v>4</v>
      </c>
      <c r="I34" s="2">
        <v>8</v>
      </c>
      <c r="J34" s="2">
        <f>H34-I34</f>
        <v>-4</v>
      </c>
      <c r="K34" s="19">
        <v>0</v>
      </c>
      <c r="L34" s="2">
        <v>0</v>
      </c>
    </row>
    <row r="35" spans="1:12" ht="10.5" customHeight="1" thickBot="1">
      <c r="A35" s="8" t="s">
        <v>136</v>
      </c>
      <c r="B35" s="1" t="s">
        <v>34</v>
      </c>
      <c r="C35" s="2">
        <f>(E35*3)+(F35*1)</f>
        <v>3</v>
      </c>
      <c r="D35" s="2">
        <f>SUM(E35:G35)</f>
        <v>5</v>
      </c>
      <c r="E35" s="2">
        <v>1</v>
      </c>
      <c r="F35" s="2">
        <v>0</v>
      </c>
      <c r="G35" s="2">
        <v>4</v>
      </c>
      <c r="H35" s="2">
        <v>2</v>
      </c>
      <c r="I35" s="2">
        <v>14</v>
      </c>
      <c r="J35" s="2">
        <f>H35-I35</f>
        <v>-12</v>
      </c>
      <c r="K35" s="19">
        <v>1</v>
      </c>
      <c r="L35" s="2">
        <v>0</v>
      </c>
    </row>
    <row r="36" spans="1:12" s="5" customFormat="1" ht="10.5" customHeight="1" thickBot="1" thickTop="1">
      <c r="A36" s="50" t="s">
        <v>117</v>
      </c>
      <c r="B36" s="51"/>
      <c r="C36" s="51"/>
      <c r="D36" s="51"/>
      <c r="E36" s="51"/>
      <c r="F36" s="51"/>
      <c r="G36" s="51"/>
      <c r="H36" s="51"/>
      <c r="I36" s="52"/>
      <c r="J36" s="52"/>
      <c r="K36" s="53"/>
      <c r="L36" s="54"/>
    </row>
    <row r="37" spans="1:12" ht="10.5" customHeight="1" thickTop="1">
      <c r="A37" s="8" t="s">
        <v>126</v>
      </c>
      <c r="B37" s="1" t="s">
        <v>35</v>
      </c>
      <c r="C37" s="2">
        <f>(E37*3)+(F37*1)</f>
        <v>5</v>
      </c>
      <c r="D37" s="2">
        <f>SUM(E37:G37)</f>
        <v>4</v>
      </c>
      <c r="E37" s="2">
        <v>1</v>
      </c>
      <c r="F37" s="2">
        <v>2</v>
      </c>
      <c r="G37" s="2">
        <v>1</v>
      </c>
      <c r="H37" s="2">
        <v>3</v>
      </c>
      <c r="I37" s="2">
        <v>5</v>
      </c>
      <c r="J37" s="2">
        <f>H37-I37</f>
        <v>-2</v>
      </c>
      <c r="K37" s="19">
        <v>3</v>
      </c>
      <c r="L37" s="2">
        <v>0</v>
      </c>
    </row>
    <row r="38" spans="1:12" ht="10.5" customHeight="1">
      <c r="A38" s="8" t="s">
        <v>136</v>
      </c>
      <c r="B38" s="1" t="s">
        <v>23</v>
      </c>
      <c r="C38" s="2">
        <f>(E38*3)+(F38*1)</f>
        <v>1</v>
      </c>
      <c r="D38" s="2">
        <f>SUM(E38:G38)</f>
        <v>4</v>
      </c>
      <c r="E38" s="2">
        <v>0</v>
      </c>
      <c r="F38" s="2">
        <v>1</v>
      </c>
      <c r="G38" s="2">
        <v>3</v>
      </c>
      <c r="H38" s="2">
        <v>1</v>
      </c>
      <c r="I38" s="2">
        <v>6</v>
      </c>
      <c r="J38" s="2">
        <f>H38-I38</f>
        <v>-5</v>
      </c>
      <c r="K38" s="19">
        <v>0</v>
      </c>
      <c r="L38" s="2">
        <v>0</v>
      </c>
    </row>
    <row r="39" spans="1:12" ht="10.5" customHeight="1">
      <c r="A39" s="1"/>
      <c r="B39" s="1"/>
      <c r="C39" s="2"/>
      <c r="D39" s="2">
        <f>SUM(D31:D38)/2</f>
        <v>14</v>
      </c>
      <c r="E39" s="2"/>
      <c r="F39" s="2"/>
      <c r="G39" s="2"/>
      <c r="H39" s="2">
        <f>SUM(H31:H38)</f>
        <v>34</v>
      </c>
      <c r="I39" s="2">
        <f>SUM(I31:I38)</f>
        <v>34</v>
      </c>
      <c r="J39" s="2"/>
      <c r="K39" s="19">
        <f>SUM(K31:K38)</f>
        <v>4</v>
      </c>
      <c r="L39" s="2">
        <f>SUM(L31:L38)</f>
        <v>0</v>
      </c>
    </row>
    <row r="40" spans="1:12" s="34" customFormat="1" ht="10.5" customHeight="1">
      <c r="A40" s="31" t="s">
        <v>25</v>
      </c>
      <c r="B40" s="31"/>
      <c r="C40" s="32"/>
      <c r="D40" s="32"/>
      <c r="E40" s="32"/>
      <c r="F40" s="32"/>
      <c r="G40" s="32"/>
      <c r="H40" s="32"/>
      <c r="I40" s="32"/>
      <c r="J40" s="32"/>
      <c r="K40" s="33"/>
      <c r="L40" s="32"/>
    </row>
    <row r="41" spans="2:3" ht="10.5" customHeight="1" thickBot="1">
      <c r="B41" s="17" t="s">
        <v>15</v>
      </c>
      <c r="C41" s="18"/>
    </row>
    <row r="42" spans="2:3" ht="10.5" customHeight="1">
      <c r="B42" s="13" t="s">
        <v>16</v>
      </c>
      <c r="C42" s="14">
        <f>D15+D27+D39</f>
        <v>42</v>
      </c>
    </row>
    <row r="43" spans="2:3" ht="10.5" customHeight="1">
      <c r="B43" s="15" t="s">
        <v>17</v>
      </c>
      <c r="C43" s="16">
        <f>H15+H27+H39</f>
        <v>108</v>
      </c>
    </row>
    <row r="44" spans="2:3" ht="10.5" customHeight="1">
      <c r="B44" s="15" t="s">
        <v>18</v>
      </c>
      <c r="C44" s="16">
        <f>C43/C42</f>
        <v>2.5714285714285716</v>
      </c>
    </row>
    <row r="45" spans="2:3" ht="10.5" customHeight="1">
      <c r="B45" s="15" t="s">
        <v>19</v>
      </c>
      <c r="C45" s="16">
        <f>K15+K27+K39</f>
        <v>28</v>
      </c>
    </row>
    <row r="46" spans="2:3" ht="10.5" customHeight="1">
      <c r="B46" s="15" t="s">
        <v>22</v>
      </c>
      <c r="C46" s="16">
        <f>C45/C42</f>
        <v>0.6666666666666666</v>
      </c>
    </row>
    <row r="47" spans="2:3" ht="10.5" customHeight="1">
      <c r="B47" s="15" t="s">
        <v>20</v>
      </c>
      <c r="C47" s="16">
        <f>L15+L27+L39</f>
        <v>3</v>
      </c>
    </row>
    <row r="48" spans="2:3" ht="10.5" customHeight="1">
      <c r="B48" s="15" t="s">
        <v>21</v>
      </c>
      <c r="C48" s="16">
        <f>C47/C42</f>
        <v>0.07142857142857142</v>
      </c>
    </row>
  </sheetData>
  <sheetProtection/>
  <mergeCells count="11">
    <mergeCell ref="A9:L9"/>
    <mergeCell ref="A21:L21"/>
    <mergeCell ref="A33:L33"/>
    <mergeCell ref="A36:L36"/>
    <mergeCell ref="D3:F3"/>
    <mergeCell ref="A5:L5"/>
    <mergeCell ref="A29:L29"/>
    <mergeCell ref="A4:L4"/>
    <mergeCell ref="A17:L17"/>
    <mergeCell ref="A12:L12"/>
    <mergeCell ref="A24:L24"/>
  </mergeCells>
  <printOptions horizontalCentered="1"/>
  <pageMargins left="0.7874015748031497" right="0.64" top="0.3937007874015748" bottom="0.3937007874015748" header="0.5118110236220472" footer="0.5118110236220472"/>
  <pageSetup orientation="portrait" paperSize="9" r:id="rId2"/>
  <ignoredErrors>
    <ignoredError sqref="D13:D14 D10:D11 D7:D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14"/>
  <sheetViews>
    <sheetView showGridLines="0" zoomScale="150" zoomScaleNormal="150" zoomScaleSheetLayoutView="145" zoomScalePageLayoutView="0" workbookViewId="0" topLeftCell="A1">
      <selection activeCell="B76" sqref="B76"/>
    </sheetView>
  </sheetViews>
  <sheetFormatPr defaultColWidth="9.140625" defaultRowHeight="9.75" customHeight="1"/>
  <cols>
    <col min="1" max="1" width="27.7109375" style="3" bestFit="1" customWidth="1"/>
    <col min="2" max="2" width="31.2812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9.75" customHeight="1">
      <c r="B3" s="55"/>
      <c r="C3" s="67"/>
      <c r="D3" s="67"/>
      <c r="E3" s="67"/>
      <c r="F3" s="67"/>
    </row>
    <row r="4" spans="2:6" ht="9.75" customHeight="1">
      <c r="B4" s="35" t="s">
        <v>29</v>
      </c>
      <c r="C4" s="30"/>
      <c r="D4" s="30"/>
      <c r="E4" s="30"/>
      <c r="F4" s="30"/>
    </row>
    <row r="5" spans="1:6" s="5" customFormat="1" ht="9.75" customHeight="1" thickBot="1">
      <c r="A5" s="66" t="s">
        <v>30</v>
      </c>
      <c r="B5" s="66"/>
      <c r="C5" s="66"/>
      <c r="D5" s="66"/>
      <c r="E5" s="66"/>
      <c r="F5" s="66"/>
    </row>
    <row r="6" spans="1:6" s="25" customFormat="1" ht="9.75" customHeight="1" thickTop="1">
      <c r="A6" s="37" t="s">
        <v>10</v>
      </c>
      <c r="B6" s="36" t="s">
        <v>0</v>
      </c>
      <c r="C6" s="36" t="s">
        <v>11</v>
      </c>
      <c r="D6" s="36" t="s">
        <v>12</v>
      </c>
      <c r="E6" s="23" t="s">
        <v>13</v>
      </c>
      <c r="F6" s="24" t="s">
        <v>14</v>
      </c>
    </row>
    <row r="7" spans="1:6" s="41" customFormat="1" ht="9.75" customHeight="1">
      <c r="A7" s="40" t="s">
        <v>59</v>
      </c>
      <c r="B7" s="40" t="s">
        <v>23</v>
      </c>
      <c r="C7" s="21">
        <v>5</v>
      </c>
      <c r="D7" s="21"/>
      <c r="E7" s="21"/>
      <c r="F7" s="21"/>
    </row>
    <row r="8" spans="1:6" s="5" customFormat="1" ht="9.75" customHeight="1">
      <c r="A8" s="9" t="s">
        <v>56</v>
      </c>
      <c r="B8" s="10" t="s">
        <v>55</v>
      </c>
      <c r="C8" s="11">
        <v>2</v>
      </c>
      <c r="D8" s="11"/>
      <c r="E8" s="11"/>
      <c r="F8" s="21"/>
    </row>
    <row r="9" spans="1:6" s="5" customFormat="1" ht="9.75" customHeight="1">
      <c r="A9" s="9" t="s">
        <v>99</v>
      </c>
      <c r="B9" s="10" t="s">
        <v>39</v>
      </c>
      <c r="C9" s="11">
        <v>2</v>
      </c>
      <c r="D9" s="11"/>
      <c r="E9" s="11"/>
      <c r="F9" s="21"/>
    </row>
    <row r="10" spans="1:6" s="5" customFormat="1" ht="9.75" customHeight="1">
      <c r="A10" s="9" t="s">
        <v>66</v>
      </c>
      <c r="B10" s="10" t="s">
        <v>24</v>
      </c>
      <c r="C10" s="11">
        <v>2</v>
      </c>
      <c r="D10" s="11"/>
      <c r="E10" s="11"/>
      <c r="F10" s="21"/>
    </row>
    <row r="11" spans="1:6" s="5" customFormat="1" ht="9.75" customHeight="1">
      <c r="A11" s="9" t="s">
        <v>91</v>
      </c>
      <c r="B11" s="10" t="s">
        <v>23</v>
      </c>
      <c r="C11" s="11">
        <v>2</v>
      </c>
      <c r="D11" s="11"/>
      <c r="E11" s="11"/>
      <c r="F11" s="21"/>
    </row>
    <row r="12" spans="1:6" s="5" customFormat="1" ht="9.75" customHeight="1">
      <c r="A12" s="9" t="s">
        <v>90</v>
      </c>
      <c r="B12" s="10" t="s">
        <v>23</v>
      </c>
      <c r="C12" s="11">
        <v>1</v>
      </c>
      <c r="D12" s="11"/>
      <c r="E12" s="11"/>
      <c r="F12" s="21"/>
    </row>
    <row r="13" spans="1:6" s="5" customFormat="1" ht="9.75" customHeight="1">
      <c r="A13" s="9" t="s">
        <v>96</v>
      </c>
      <c r="B13" s="9" t="s">
        <v>24</v>
      </c>
      <c r="C13" s="11">
        <v>1</v>
      </c>
      <c r="D13" s="11"/>
      <c r="E13" s="11"/>
      <c r="F13" s="21"/>
    </row>
    <row r="14" spans="1:6" s="5" customFormat="1" ht="9.75" customHeight="1">
      <c r="A14" s="9" t="s">
        <v>119</v>
      </c>
      <c r="B14" s="10" t="s">
        <v>23</v>
      </c>
      <c r="C14" s="11">
        <v>1</v>
      </c>
      <c r="D14" s="11"/>
      <c r="E14" s="11"/>
      <c r="F14" s="21"/>
    </row>
    <row r="15" spans="1:6" s="5" customFormat="1" ht="9.75" customHeight="1">
      <c r="A15" s="9" t="s">
        <v>87</v>
      </c>
      <c r="B15" s="10" t="s">
        <v>38</v>
      </c>
      <c r="C15" s="11">
        <v>1</v>
      </c>
      <c r="D15" s="11"/>
      <c r="E15" s="11"/>
      <c r="F15" s="21"/>
    </row>
    <row r="16" spans="1:6" s="5" customFormat="1" ht="9.75" customHeight="1">
      <c r="A16" s="9" t="s">
        <v>57</v>
      </c>
      <c r="B16" s="10" t="s">
        <v>55</v>
      </c>
      <c r="C16" s="11">
        <v>1</v>
      </c>
      <c r="D16" s="11"/>
      <c r="E16" s="11"/>
      <c r="F16" s="21"/>
    </row>
    <row r="17" spans="1:6" s="5" customFormat="1" ht="9.75" customHeight="1">
      <c r="A17" s="9" t="s">
        <v>92</v>
      </c>
      <c r="B17" s="10" t="s">
        <v>40</v>
      </c>
      <c r="C17" s="11">
        <v>1</v>
      </c>
      <c r="D17" s="11"/>
      <c r="E17" s="11"/>
      <c r="F17" s="21"/>
    </row>
    <row r="18" spans="1:6" s="5" customFormat="1" ht="9.75" customHeight="1">
      <c r="A18" s="9" t="s">
        <v>118</v>
      </c>
      <c r="B18" s="9" t="s">
        <v>40</v>
      </c>
      <c r="C18" s="11">
        <v>1</v>
      </c>
      <c r="D18" s="11"/>
      <c r="E18" s="11"/>
      <c r="F18" s="21"/>
    </row>
    <row r="19" spans="1:6" s="5" customFormat="1" ht="9.75" customHeight="1">
      <c r="A19" s="9" t="s">
        <v>97</v>
      </c>
      <c r="B19" s="10" t="s">
        <v>38</v>
      </c>
      <c r="C19" s="11">
        <v>1</v>
      </c>
      <c r="D19" s="11"/>
      <c r="E19" s="11"/>
      <c r="F19" s="21"/>
    </row>
    <row r="20" spans="1:6" s="5" customFormat="1" ht="9.75" customHeight="1">
      <c r="A20" s="9" t="s">
        <v>67</v>
      </c>
      <c r="B20" s="10" t="s">
        <v>39</v>
      </c>
      <c r="C20" s="11">
        <v>1</v>
      </c>
      <c r="D20" s="11">
        <v>1</v>
      </c>
      <c r="E20" s="11">
        <v>1</v>
      </c>
      <c r="F20" s="21" t="s">
        <v>122</v>
      </c>
    </row>
    <row r="21" spans="1:6" s="5" customFormat="1" ht="9.75" customHeight="1">
      <c r="A21" s="9" t="s">
        <v>58</v>
      </c>
      <c r="B21" s="10" t="s">
        <v>55</v>
      </c>
      <c r="C21" s="11">
        <v>1</v>
      </c>
      <c r="D21" s="11">
        <v>1</v>
      </c>
      <c r="E21" s="11"/>
      <c r="F21" s="21"/>
    </row>
    <row r="22" spans="1:6" s="5" customFormat="1" ht="9.75" customHeight="1">
      <c r="A22" s="9" t="s">
        <v>89</v>
      </c>
      <c r="B22" s="10" t="s">
        <v>38</v>
      </c>
      <c r="C22" s="11">
        <v>1</v>
      </c>
      <c r="D22" s="11">
        <v>1</v>
      </c>
      <c r="E22" s="11"/>
      <c r="F22" s="21"/>
    </row>
    <row r="23" spans="1:6" s="5" customFormat="1" ht="9.75" customHeight="1">
      <c r="A23" s="9" t="s">
        <v>60</v>
      </c>
      <c r="B23" s="10" t="s">
        <v>40</v>
      </c>
      <c r="C23" s="11">
        <v>1</v>
      </c>
      <c r="D23" s="11">
        <v>1</v>
      </c>
      <c r="E23" s="11"/>
      <c r="F23" s="21"/>
    </row>
    <row r="24" spans="1:6" s="5" customFormat="1" ht="9.75" customHeight="1">
      <c r="A24" s="9" t="s">
        <v>121</v>
      </c>
      <c r="B24" s="9" t="s">
        <v>55</v>
      </c>
      <c r="C24" s="11"/>
      <c r="D24" s="11">
        <v>1</v>
      </c>
      <c r="E24" s="11"/>
      <c r="F24" s="21"/>
    </row>
    <row r="25" spans="1:6" s="5" customFormat="1" ht="9.75" customHeight="1">
      <c r="A25" s="9" t="s">
        <v>123</v>
      </c>
      <c r="B25" s="10" t="s">
        <v>39</v>
      </c>
      <c r="C25" s="11"/>
      <c r="D25" s="11">
        <v>1</v>
      </c>
      <c r="E25" s="11"/>
      <c r="F25" s="21"/>
    </row>
    <row r="26" spans="1:6" s="5" customFormat="1" ht="9.75" customHeight="1">
      <c r="A26" s="9" t="s">
        <v>88</v>
      </c>
      <c r="B26" s="9" t="s">
        <v>38</v>
      </c>
      <c r="C26" s="11"/>
      <c r="D26" s="11">
        <v>1</v>
      </c>
      <c r="E26" s="11"/>
      <c r="F26" s="21"/>
    </row>
    <row r="27" spans="1:6" s="5" customFormat="1" ht="9.75" customHeight="1">
      <c r="A27" s="9" t="s">
        <v>95</v>
      </c>
      <c r="B27" s="10" t="s">
        <v>23</v>
      </c>
      <c r="C27" s="11"/>
      <c r="D27" s="11"/>
      <c r="E27" s="11"/>
      <c r="F27" s="21"/>
    </row>
    <row r="28" spans="1:6" s="5" customFormat="1" ht="9.75" customHeight="1">
      <c r="A28" s="9" t="s">
        <v>93</v>
      </c>
      <c r="B28" s="9" t="s">
        <v>40</v>
      </c>
      <c r="C28" s="11"/>
      <c r="D28" s="11">
        <v>2</v>
      </c>
      <c r="E28" s="11"/>
      <c r="F28" s="21"/>
    </row>
    <row r="29" spans="1:6" s="5" customFormat="1" ht="9.75" customHeight="1">
      <c r="A29" s="9" t="s">
        <v>100</v>
      </c>
      <c r="B29" s="10" t="s">
        <v>39</v>
      </c>
      <c r="C29" s="11"/>
      <c r="D29" s="11">
        <v>2</v>
      </c>
      <c r="E29" s="11"/>
      <c r="F29" s="21"/>
    </row>
    <row r="30" spans="1:6" s="5" customFormat="1" ht="9.75" customHeight="1">
      <c r="A30" s="9" t="s">
        <v>120</v>
      </c>
      <c r="B30" s="9" t="s">
        <v>55</v>
      </c>
      <c r="C30" s="11"/>
      <c r="D30" s="11">
        <v>1</v>
      </c>
      <c r="E30" s="11"/>
      <c r="F30" s="21"/>
    </row>
    <row r="31" spans="1:6" s="5" customFormat="1" ht="9.75" customHeight="1">
      <c r="A31" s="9" t="s">
        <v>114</v>
      </c>
      <c r="B31" s="10" t="s">
        <v>55</v>
      </c>
      <c r="C31" s="11"/>
      <c r="D31" s="11">
        <v>1</v>
      </c>
      <c r="E31" s="11">
        <v>1</v>
      </c>
      <c r="F31" s="21" t="s">
        <v>122</v>
      </c>
    </row>
    <row r="32" spans="1:6" s="5" customFormat="1" ht="9.75" customHeight="1">
      <c r="A32" s="9" t="s">
        <v>54</v>
      </c>
      <c r="B32" s="9" t="s">
        <v>55</v>
      </c>
      <c r="C32" s="11"/>
      <c r="D32" s="11">
        <v>2</v>
      </c>
      <c r="E32" s="11"/>
      <c r="F32" s="21"/>
    </row>
    <row r="33" spans="1:6" s="5" customFormat="1" ht="9.75" customHeight="1">
      <c r="A33" s="9" t="s">
        <v>68</v>
      </c>
      <c r="B33" s="10" t="s">
        <v>24</v>
      </c>
      <c r="C33" s="11"/>
      <c r="D33" s="11">
        <v>1</v>
      </c>
      <c r="E33" s="11"/>
      <c r="F33" s="21"/>
    </row>
    <row r="34" spans="1:6" s="5" customFormat="1" ht="9.75" customHeight="1">
      <c r="A34" s="9" t="s">
        <v>98</v>
      </c>
      <c r="B34" s="10" t="s">
        <v>38</v>
      </c>
      <c r="C34" s="11"/>
      <c r="D34" s="11">
        <v>1</v>
      </c>
      <c r="E34" s="11"/>
      <c r="F34" s="21"/>
    </row>
    <row r="35" spans="1:6" s="5" customFormat="1" ht="9.75" customHeight="1">
      <c r="A35" s="9" t="s">
        <v>69</v>
      </c>
      <c r="B35" s="10" t="s">
        <v>24</v>
      </c>
      <c r="C35" s="11"/>
      <c r="D35" s="11">
        <v>1</v>
      </c>
      <c r="E35" s="11"/>
      <c r="F35" s="21"/>
    </row>
    <row r="36" s="5" customFormat="1" ht="9.75" customHeight="1"/>
    <row r="37" spans="1:6" s="5" customFormat="1" ht="9.75" customHeight="1" thickBot="1">
      <c r="A37" s="66" t="s">
        <v>31</v>
      </c>
      <c r="B37" s="66"/>
      <c r="C37" s="66"/>
      <c r="D37" s="66"/>
      <c r="E37" s="66"/>
      <c r="F37" s="66"/>
    </row>
    <row r="38" spans="1:6" s="25" customFormat="1" ht="9.75" customHeight="1" thickTop="1">
      <c r="A38" s="37" t="s">
        <v>10</v>
      </c>
      <c r="B38" s="36" t="s">
        <v>0</v>
      </c>
      <c r="C38" s="36" t="s">
        <v>11</v>
      </c>
      <c r="D38" s="36" t="s">
        <v>12</v>
      </c>
      <c r="E38" s="23" t="s">
        <v>13</v>
      </c>
      <c r="F38" s="24" t="s">
        <v>14</v>
      </c>
    </row>
    <row r="39" spans="1:6" s="41" customFormat="1" ht="9.75" customHeight="1">
      <c r="A39" s="40" t="s">
        <v>52</v>
      </c>
      <c r="B39" s="40" t="s">
        <v>51</v>
      </c>
      <c r="C39" s="21">
        <v>5</v>
      </c>
      <c r="D39" s="21"/>
      <c r="E39" s="21"/>
      <c r="F39" s="21"/>
    </row>
    <row r="40" spans="1:6" s="5" customFormat="1" ht="9.75" customHeight="1">
      <c r="A40" s="9" t="s">
        <v>53</v>
      </c>
      <c r="B40" s="38" t="s">
        <v>51</v>
      </c>
      <c r="C40" s="11">
        <v>5</v>
      </c>
      <c r="D40" s="11"/>
      <c r="E40" s="11"/>
      <c r="F40" s="21"/>
    </row>
    <row r="41" spans="1:6" s="5" customFormat="1" ht="9.75" customHeight="1">
      <c r="A41" s="9" t="s">
        <v>65</v>
      </c>
      <c r="B41" s="10" t="s">
        <v>62</v>
      </c>
      <c r="C41" s="11">
        <v>3</v>
      </c>
      <c r="D41" s="11"/>
      <c r="E41" s="11"/>
      <c r="F41" s="21"/>
    </row>
    <row r="42" spans="1:6" s="5" customFormat="1" ht="9.75" customHeight="1">
      <c r="A42" s="9" t="s">
        <v>64</v>
      </c>
      <c r="B42" s="38" t="s">
        <v>62</v>
      </c>
      <c r="C42" s="11">
        <v>3</v>
      </c>
      <c r="D42" s="11"/>
      <c r="E42" s="11"/>
      <c r="F42" s="21"/>
    </row>
    <row r="43" spans="1:6" s="5" customFormat="1" ht="9.75" customHeight="1">
      <c r="A43" s="9" t="s">
        <v>61</v>
      </c>
      <c r="B43" s="10" t="s">
        <v>62</v>
      </c>
      <c r="C43" s="11">
        <v>2</v>
      </c>
      <c r="D43" s="11"/>
      <c r="E43" s="11"/>
      <c r="F43" s="21"/>
    </row>
    <row r="44" spans="1:6" s="5" customFormat="1" ht="9.75" customHeight="1">
      <c r="A44" s="9" t="s">
        <v>108</v>
      </c>
      <c r="B44" s="38" t="s">
        <v>38</v>
      </c>
      <c r="C44" s="11">
        <v>2</v>
      </c>
      <c r="D44" s="11"/>
      <c r="E44" s="11"/>
      <c r="F44" s="21"/>
    </row>
    <row r="45" spans="1:6" s="5" customFormat="1" ht="9.75" customHeight="1">
      <c r="A45" s="9" t="s">
        <v>84</v>
      </c>
      <c r="B45" s="38" t="s">
        <v>51</v>
      </c>
      <c r="C45" s="11">
        <v>1</v>
      </c>
      <c r="D45" s="11">
        <v>1</v>
      </c>
      <c r="E45" s="11"/>
      <c r="F45" s="21"/>
    </row>
    <row r="46" spans="1:6" s="5" customFormat="1" ht="9.75" customHeight="1">
      <c r="A46" s="9" t="s">
        <v>49</v>
      </c>
      <c r="B46" s="38" t="s">
        <v>50</v>
      </c>
      <c r="C46" s="11">
        <v>1</v>
      </c>
      <c r="D46" s="11"/>
      <c r="E46" s="11"/>
      <c r="F46" s="21"/>
    </row>
    <row r="47" spans="1:6" s="5" customFormat="1" ht="9.75" customHeight="1">
      <c r="A47" s="9" t="s">
        <v>101</v>
      </c>
      <c r="B47" s="38" t="s">
        <v>51</v>
      </c>
      <c r="C47" s="11">
        <v>1</v>
      </c>
      <c r="D47" s="11"/>
      <c r="E47" s="11"/>
      <c r="F47" s="21"/>
    </row>
    <row r="48" spans="1:6" s="5" customFormat="1" ht="9.75" customHeight="1">
      <c r="A48" s="9" t="s">
        <v>85</v>
      </c>
      <c r="B48" s="38" t="s">
        <v>38</v>
      </c>
      <c r="C48" s="11">
        <v>1</v>
      </c>
      <c r="D48" s="11"/>
      <c r="E48" s="11"/>
      <c r="F48" s="21"/>
    </row>
    <row r="49" spans="1:6" s="5" customFormat="1" ht="9.75" customHeight="1">
      <c r="A49" s="9" t="s">
        <v>86</v>
      </c>
      <c r="B49" s="38" t="s">
        <v>50</v>
      </c>
      <c r="C49" s="11">
        <v>1</v>
      </c>
      <c r="D49" s="11"/>
      <c r="E49" s="11"/>
      <c r="F49" s="21"/>
    </row>
    <row r="50" spans="1:6" s="5" customFormat="1" ht="9.75" customHeight="1">
      <c r="A50" s="9" t="s">
        <v>131</v>
      </c>
      <c r="B50" s="10" t="s">
        <v>62</v>
      </c>
      <c r="C50" s="11">
        <v>1</v>
      </c>
      <c r="D50" s="11"/>
      <c r="E50" s="11"/>
      <c r="F50" s="21"/>
    </row>
    <row r="51" spans="1:6" s="5" customFormat="1" ht="9.75" customHeight="1">
      <c r="A51" s="9" t="s">
        <v>134</v>
      </c>
      <c r="B51" s="38" t="s">
        <v>51</v>
      </c>
      <c r="C51" s="11">
        <v>1</v>
      </c>
      <c r="D51" s="11"/>
      <c r="E51" s="11"/>
      <c r="F51" s="21"/>
    </row>
    <row r="52" spans="1:6" s="5" customFormat="1" ht="9.75" customHeight="1">
      <c r="A52" s="9" t="s">
        <v>79</v>
      </c>
      <c r="B52" s="38" t="s">
        <v>46</v>
      </c>
      <c r="C52" s="11">
        <v>1</v>
      </c>
      <c r="D52" s="11"/>
      <c r="E52" s="11"/>
      <c r="F52" s="21"/>
    </row>
    <row r="53" spans="1:6" s="5" customFormat="1" ht="9.75" customHeight="1">
      <c r="A53" s="9" t="s">
        <v>47</v>
      </c>
      <c r="B53" s="38" t="s">
        <v>46</v>
      </c>
      <c r="C53" s="11">
        <v>1</v>
      </c>
      <c r="D53" s="11"/>
      <c r="E53" s="11"/>
      <c r="F53" s="21"/>
    </row>
    <row r="54" spans="1:6" s="5" customFormat="1" ht="9.75" customHeight="1">
      <c r="A54" s="9" t="s">
        <v>112</v>
      </c>
      <c r="B54" s="38" t="s">
        <v>50</v>
      </c>
      <c r="C54" s="11">
        <v>1</v>
      </c>
      <c r="D54" s="11"/>
      <c r="E54" s="11"/>
      <c r="F54" s="21"/>
    </row>
    <row r="55" spans="1:6" s="5" customFormat="1" ht="9.75" customHeight="1">
      <c r="A55" s="9" t="s">
        <v>83</v>
      </c>
      <c r="B55" s="38" t="s">
        <v>51</v>
      </c>
      <c r="C55" s="11">
        <v>1</v>
      </c>
      <c r="D55" s="11"/>
      <c r="E55" s="11"/>
      <c r="F55" s="21"/>
    </row>
    <row r="56" spans="1:6" s="5" customFormat="1" ht="9.75" customHeight="1">
      <c r="A56" s="9" t="s">
        <v>78</v>
      </c>
      <c r="B56" s="38" t="s">
        <v>46</v>
      </c>
      <c r="C56" s="11">
        <v>1</v>
      </c>
      <c r="D56" s="11"/>
      <c r="E56" s="11"/>
      <c r="F56" s="21"/>
    </row>
    <row r="57" spans="1:6" s="5" customFormat="1" ht="9.75" customHeight="1">
      <c r="A57" s="9" t="s">
        <v>133</v>
      </c>
      <c r="B57" s="38" t="s">
        <v>51</v>
      </c>
      <c r="C57" s="11">
        <v>1</v>
      </c>
      <c r="D57" s="11"/>
      <c r="E57" s="11"/>
      <c r="F57" s="21"/>
    </row>
    <row r="58" spans="1:6" s="5" customFormat="1" ht="9.75" customHeight="1">
      <c r="A58" s="9" t="s">
        <v>81</v>
      </c>
      <c r="B58" s="38" t="s">
        <v>23</v>
      </c>
      <c r="C58" s="11">
        <v>1</v>
      </c>
      <c r="D58" s="11">
        <v>1</v>
      </c>
      <c r="E58" s="11"/>
      <c r="F58" s="21"/>
    </row>
    <row r="59" spans="1:6" s="5" customFormat="1" ht="9.75" customHeight="1">
      <c r="A59" s="9" t="s">
        <v>132</v>
      </c>
      <c r="B59" s="10" t="s">
        <v>62</v>
      </c>
      <c r="C59" s="11">
        <v>1</v>
      </c>
      <c r="D59" s="11"/>
      <c r="E59" s="11"/>
      <c r="F59" s="21"/>
    </row>
    <row r="60" spans="1:6" s="5" customFormat="1" ht="9.75" customHeight="1">
      <c r="A60" s="9" t="s">
        <v>63</v>
      </c>
      <c r="B60" s="38" t="s">
        <v>62</v>
      </c>
      <c r="C60" s="11">
        <v>1</v>
      </c>
      <c r="D60" s="11"/>
      <c r="E60" s="11"/>
      <c r="F60" s="21"/>
    </row>
    <row r="61" spans="1:6" s="5" customFormat="1" ht="9.75" customHeight="1">
      <c r="A61" s="9" t="s">
        <v>107</v>
      </c>
      <c r="B61" s="38" t="s">
        <v>38</v>
      </c>
      <c r="C61" s="11">
        <v>1</v>
      </c>
      <c r="D61" s="11"/>
      <c r="E61" s="11"/>
      <c r="F61" s="21"/>
    </row>
    <row r="62" spans="1:6" s="5" customFormat="1" ht="9.75" customHeight="1">
      <c r="A62" s="9" t="s">
        <v>82</v>
      </c>
      <c r="B62" s="10" t="s">
        <v>62</v>
      </c>
      <c r="C62" s="11"/>
      <c r="D62" s="11">
        <v>1</v>
      </c>
      <c r="E62" s="11"/>
      <c r="F62" s="21"/>
    </row>
    <row r="63" spans="1:6" s="5" customFormat="1" ht="9.75" customHeight="1">
      <c r="A63" s="9" t="s">
        <v>80</v>
      </c>
      <c r="B63" s="38" t="s">
        <v>46</v>
      </c>
      <c r="C63" s="11"/>
      <c r="D63" s="11">
        <v>1</v>
      </c>
      <c r="E63" s="11"/>
      <c r="F63" s="21"/>
    </row>
    <row r="64" spans="1:6" s="5" customFormat="1" ht="9.75" customHeight="1">
      <c r="A64" s="9" t="s">
        <v>113</v>
      </c>
      <c r="B64" s="38" t="s">
        <v>50</v>
      </c>
      <c r="C64" s="11"/>
      <c r="D64" s="11">
        <v>1</v>
      </c>
      <c r="E64" s="11"/>
      <c r="F64" s="21"/>
    </row>
    <row r="65" spans="1:6" s="5" customFormat="1" ht="9.75" customHeight="1">
      <c r="A65" s="9" t="s">
        <v>48</v>
      </c>
      <c r="B65" s="38" t="s">
        <v>46</v>
      </c>
      <c r="C65" s="11"/>
      <c r="D65" s="11">
        <v>1</v>
      </c>
      <c r="E65" s="11"/>
      <c r="F65" s="21"/>
    </row>
    <row r="66" spans="1:6" s="5" customFormat="1" ht="9.75" customHeight="1">
      <c r="A66" s="9"/>
      <c r="B66" s="10"/>
      <c r="C66" s="11"/>
      <c r="D66" s="11"/>
      <c r="E66" s="11"/>
      <c r="F66" s="21"/>
    </row>
    <row r="67" spans="1:6" s="5" customFormat="1" ht="9.75" customHeight="1" thickBot="1">
      <c r="A67" s="66" t="s">
        <v>32</v>
      </c>
      <c r="B67" s="66"/>
      <c r="C67" s="66"/>
      <c r="D67" s="66"/>
      <c r="E67" s="66"/>
      <c r="F67" s="66"/>
    </row>
    <row r="68" spans="1:6" s="25" customFormat="1" ht="9.75" customHeight="1" thickTop="1">
      <c r="A68" s="22" t="s">
        <v>10</v>
      </c>
      <c r="B68" s="23" t="s">
        <v>0</v>
      </c>
      <c r="C68" s="23" t="s">
        <v>11</v>
      </c>
      <c r="D68" s="23" t="s">
        <v>12</v>
      </c>
      <c r="E68" s="23" t="s">
        <v>13</v>
      </c>
      <c r="F68" s="24" t="s">
        <v>14</v>
      </c>
    </row>
    <row r="69" spans="1:6" s="41" customFormat="1" ht="9.75" customHeight="1">
      <c r="A69" s="40" t="s">
        <v>42</v>
      </c>
      <c r="B69" s="40" t="s">
        <v>106</v>
      </c>
      <c r="C69" s="21">
        <v>5</v>
      </c>
      <c r="D69" s="21"/>
      <c r="E69" s="21"/>
      <c r="F69" s="21"/>
    </row>
    <row r="70" spans="1:6" s="5" customFormat="1" ht="9.75" customHeight="1">
      <c r="A70" s="9" t="s">
        <v>105</v>
      </c>
      <c r="B70" s="10" t="s">
        <v>103</v>
      </c>
      <c r="C70" s="11">
        <v>3</v>
      </c>
      <c r="D70" s="11"/>
      <c r="E70" s="11"/>
      <c r="F70" s="21"/>
    </row>
    <row r="71" spans="1:6" s="5" customFormat="1" ht="9.75" customHeight="1">
      <c r="A71" s="9" t="s">
        <v>44</v>
      </c>
      <c r="B71" s="38" t="s">
        <v>106</v>
      </c>
      <c r="C71" s="11">
        <v>2</v>
      </c>
      <c r="D71" s="11"/>
      <c r="E71" s="11"/>
      <c r="F71" s="21"/>
    </row>
    <row r="72" spans="1:6" s="5" customFormat="1" ht="9.75" customHeight="1">
      <c r="A72" s="9" t="s">
        <v>43</v>
      </c>
      <c r="B72" s="38" t="s">
        <v>106</v>
      </c>
      <c r="C72" s="11">
        <v>2</v>
      </c>
      <c r="D72" s="11"/>
      <c r="E72" s="11"/>
      <c r="F72" s="21"/>
    </row>
    <row r="73" spans="1:6" s="5" customFormat="1" ht="9.75" customHeight="1">
      <c r="A73" s="9" t="s">
        <v>74</v>
      </c>
      <c r="B73" s="38" t="s">
        <v>106</v>
      </c>
      <c r="C73" s="11">
        <v>2</v>
      </c>
      <c r="D73" s="11"/>
      <c r="E73" s="11"/>
      <c r="F73" s="21"/>
    </row>
    <row r="74" spans="1:6" s="5" customFormat="1" ht="9.75" customHeight="1">
      <c r="A74" s="9" t="s">
        <v>72</v>
      </c>
      <c r="B74" s="38" t="s">
        <v>106</v>
      </c>
      <c r="C74" s="11">
        <v>2</v>
      </c>
      <c r="D74" s="11"/>
      <c r="E74" s="11"/>
      <c r="F74" s="21"/>
    </row>
    <row r="75" spans="1:6" s="5" customFormat="1" ht="9.75" customHeight="1">
      <c r="A75" s="9" t="s">
        <v>76</v>
      </c>
      <c r="B75" s="10" t="s">
        <v>46</v>
      </c>
      <c r="C75" s="11">
        <v>1</v>
      </c>
      <c r="D75" s="11"/>
      <c r="E75" s="11"/>
      <c r="F75" s="21"/>
    </row>
    <row r="76" spans="1:6" s="5" customFormat="1" ht="9.75" customHeight="1">
      <c r="A76" s="9" t="s">
        <v>125</v>
      </c>
      <c r="B76" s="10" t="s">
        <v>24</v>
      </c>
      <c r="C76" s="11">
        <v>1</v>
      </c>
      <c r="D76" s="11"/>
      <c r="E76" s="11"/>
      <c r="F76" s="21"/>
    </row>
    <row r="77" spans="1:6" s="5" customFormat="1" ht="9.75" customHeight="1">
      <c r="A77" s="9" t="s">
        <v>94</v>
      </c>
      <c r="B77" s="10" t="s">
        <v>24</v>
      </c>
      <c r="C77" s="11">
        <v>1</v>
      </c>
      <c r="D77" s="11"/>
      <c r="E77" s="11"/>
      <c r="F77" s="21"/>
    </row>
    <row r="78" spans="1:6" s="5" customFormat="1" ht="9.75" customHeight="1">
      <c r="A78" s="9" t="s">
        <v>70</v>
      </c>
      <c r="B78" s="38" t="s">
        <v>106</v>
      </c>
      <c r="C78" s="11">
        <v>1</v>
      </c>
      <c r="D78" s="11"/>
      <c r="E78" s="11"/>
      <c r="F78" s="21"/>
    </row>
    <row r="79" spans="1:6" s="5" customFormat="1" ht="9.75" customHeight="1">
      <c r="A79" s="9" t="s">
        <v>75</v>
      </c>
      <c r="B79" s="38" t="s">
        <v>46</v>
      </c>
      <c r="C79" s="11">
        <v>1</v>
      </c>
      <c r="D79" s="11"/>
      <c r="E79" s="11"/>
      <c r="F79" s="21"/>
    </row>
    <row r="80" spans="1:6" s="5" customFormat="1" ht="9.75" customHeight="1">
      <c r="A80" s="9" t="s">
        <v>102</v>
      </c>
      <c r="B80" s="39" t="s">
        <v>103</v>
      </c>
      <c r="C80" s="11">
        <v>1</v>
      </c>
      <c r="D80" s="11"/>
      <c r="E80" s="11"/>
      <c r="F80" s="21"/>
    </row>
    <row r="81" spans="1:6" s="5" customFormat="1" ht="9.75" customHeight="1">
      <c r="A81" s="9" t="s">
        <v>129</v>
      </c>
      <c r="B81" s="38" t="s">
        <v>106</v>
      </c>
      <c r="C81" s="11">
        <v>1</v>
      </c>
      <c r="D81" s="11"/>
      <c r="E81" s="11"/>
      <c r="F81" s="21"/>
    </row>
    <row r="82" spans="1:6" s="5" customFormat="1" ht="9.75" customHeight="1">
      <c r="A82" s="9" t="s">
        <v>124</v>
      </c>
      <c r="B82" s="38" t="s">
        <v>103</v>
      </c>
      <c r="C82" s="11">
        <v>1</v>
      </c>
      <c r="D82" s="11"/>
      <c r="E82" s="11"/>
      <c r="F82" s="21"/>
    </row>
    <row r="83" spans="1:6" s="5" customFormat="1" ht="9.75" customHeight="1">
      <c r="A83" s="9" t="s">
        <v>73</v>
      </c>
      <c r="B83" s="38" t="s">
        <v>106</v>
      </c>
      <c r="C83" s="11">
        <v>1</v>
      </c>
      <c r="D83" s="11"/>
      <c r="E83" s="11"/>
      <c r="F83" s="21"/>
    </row>
    <row r="84" spans="1:6" s="5" customFormat="1" ht="9.75" customHeight="1">
      <c r="A84" s="9" t="s">
        <v>71</v>
      </c>
      <c r="B84" s="38" t="s">
        <v>106</v>
      </c>
      <c r="C84" s="11">
        <v>3</v>
      </c>
      <c r="D84" s="11"/>
      <c r="E84" s="11"/>
      <c r="F84" s="21"/>
    </row>
    <row r="85" spans="1:6" s="5" customFormat="1" ht="9.75" customHeight="1">
      <c r="A85" s="9" t="s">
        <v>104</v>
      </c>
      <c r="B85" s="38" t="s">
        <v>103</v>
      </c>
      <c r="C85" s="11">
        <v>1</v>
      </c>
      <c r="D85" s="11"/>
      <c r="E85" s="11"/>
      <c r="F85" s="21"/>
    </row>
    <row r="86" spans="1:6" s="5" customFormat="1" ht="9.75" customHeight="1">
      <c r="A86" s="9" t="s">
        <v>110</v>
      </c>
      <c r="B86" s="38" t="s">
        <v>62</v>
      </c>
      <c r="C86" s="11"/>
      <c r="D86" s="11">
        <v>1</v>
      </c>
      <c r="E86" s="11"/>
      <c r="F86" s="21"/>
    </row>
    <row r="87" spans="1:6" s="5" customFormat="1" ht="9.75" customHeight="1">
      <c r="A87" s="9" t="s">
        <v>45</v>
      </c>
      <c r="B87" s="38" t="s">
        <v>46</v>
      </c>
      <c r="C87" s="11"/>
      <c r="D87" s="11">
        <v>1</v>
      </c>
      <c r="E87" s="11"/>
      <c r="F87" s="21"/>
    </row>
    <row r="88" spans="1:6" s="5" customFormat="1" ht="9.75" customHeight="1">
      <c r="A88" s="9" t="s">
        <v>77</v>
      </c>
      <c r="B88" s="10" t="s">
        <v>62</v>
      </c>
      <c r="C88" s="11"/>
      <c r="D88" s="11">
        <v>1</v>
      </c>
      <c r="E88" s="11"/>
      <c r="F88" s="21"/>
    </row>
    <row r="89" spans="1:6" s="5" customFormat="1" ht="9.75" customHeight="1">
      <c r="A89" s="9" t="s">
        <v>111</v>
      </c>
      <c r="B89" s="10" t="s">
        <v>62</v>
      </c>
      <c r="C89" s="11"/>
      <c r="D89" s="11">
        <v>1</v>
      </c>
      <c r="E89" s="11"/>
      <c r="F89" s="21"/>
    </row>
    <row r="90" spans="1:6" s="5" customFormat="1" ht="9.75" customHeight="1">
      <c r="A90" s="9"/>
      <c r="B90" s="10"/>
      <c r="C90" s="11"/>
      <c r="D90" s="11"/>
      <c r="E90" s="11"/>
      <c r="F90" s="21"/>
    </row>
    <row r="91" s="5" customFormat="1" ht="9.75" customHeight="1"/>
    <row r="92" s="5" customFormat="1" ht="9.75" customHeight="1"/>
    <row r="93" s="5" customFormat="1" ht="9.75" customHeight="1"/>
    <row r="94" s="5" customFormat="1" ht="9.75" customHeight="1"/>
    <row r="95" s="5" customFormat="1" ht="9.75" customHeight="1"/>
    <row r="96" s="5" customFormat="1" ht="9.75" customHeight="1"/>
    <row r="97" s="5" customFormat="1" ht="9.75" customHeight="1"/>
    <row r="98" s="5" customFormat="1" ht="9.75" customHeight="1"/>
    <row r="99" s="5" customFormat="1" ht="9.75" customHeight="1"/>
    <row r="100" s="5" customFormat="1" ht="9.75" customHeight="1"/>
    <row r="101" s="5" customFormat="1" ht="9.75" customHeight="1"/>
    <row r="102" s="5" customFormat="1" ht="9.75" customHeight="1"/>
    <row r="103" s="5" customFormat="1" ht="9.75" customHeight="1"/>
    <row r="104" s="5" customFormat="1" ht="9.75" customHeight="1"/>
    <row r="105" s="5" customFormat="1" ht="9.75" customHeight="1"/>
    <row r="106" s="5" customFormat="1" ht="9.75" customHeight="1"/>
    <row r="107" s="5" customFormat="1" ht="9.75" customHeight="1"/>
    <row r="108" s="5" customFormat="1" ht="9.75" customHeight="1"/>
    <row r="109" s="5" customFormat="1" ht="9.75" customHeight="1"/>
    <row r="110" s="5" customFormat="1" ht="9.75" customHeight="1"/>
    <row r="111" s="5" customFormat="1" ht="9.75" customHeight="1"/>
    <row r="112" s="5" customFormat="1" ht="9.75" customHeight="1"/>
    <row r="113" s="5" customFormat="1" ht="9.75" customHeight="1"/>
    <row r="114" spans="1:6" s="5" customFormat="1" ht="9.75" customHeight="1">
      <c r="A114" s="3"/>
      <c r="B114" s="4"/>
      <c r="C114" s="4"/>
      <c r="D114" s="4"/>
      <c r="E114" s="4"/>
      <c r="F114" s="12"/>
    </row>
  </sheetData>
  <sheetProtection/>
  <mergeCells count="4">
    <mergeCell ref="A37:F37"/>
    <mergeCell ref="A67:F67"/>
    <mergeCell ref="B3:F3"/>
    <mergeCell ref="A5:F5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2017-07-30T10:53:12Z</cp:lastPrinted>
  <dcterms:created xsi:type="dcterms:W3CDTF">2009-04-03T10:40:41Z</dcterms:created>
  <dcterms:modified xsi:type="dcterms:W3CDTF">2017-07-30T15:04:06Z</dcterms:modified>
  <cp:category/>
  <cp:version/>
  <cp:contentType/>
  <cp:contentStatus/>
</cp:coreProperties>
</file>